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4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gmcalister/Desktop/eiCOMPASS SPRINT/"/>
    </mc:Choice>
  </mc:AlternateContent>
  <xr:revisionPtr revIDLastSave="0" documentId="13_ncr:1_{49A73380-26B1-8541-8090-26B299339B6F}" xr6:coauthVersionLast="47" xr6:coauthVersionMax="47" xr10:uidLastSave="{00000000-0000-0000-0000-000000000000}"/>
  <bookViews>
    <workbookView xWindow="5600" yWindow="1140" windowWidth="34120" windowHeight="10420" activeTab="4" xr2:uid="{00DB25FC-6DEF-4932-8115-2733BFC90D8D}"/>
  </bookViews>
  <sheets>
    <sheet name="Instructions" sheetId="3" r:id="rId1"/>
    <sheet name="nursing pre-assess" sheetId="2" r:id="rId2"/>
    <sheet name="nursing post-assess " sheetId="6" r:id="rId3"/>
    <sheet name="psw pre-assess" sheetId="1" r:id="rId4"/>
    <sheet name="psw post-assess " sheetId="7" r:id="rId5"/>
  </sheets>
  <definedNames>
    <definedName name="_xlnm.Print_Area" localSheetId="4">'psw post-assess '!$A$2:$L$189</definedName>
    <definedName name="_xlnm.Print_Area" localSheetId="3">'psw pre-assess'!$A$2:$L$189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9" i="7" l="1"/>
  <c r="O208" i="7"/>
  <c r="O207" i="7"/>
  <c r="O206" i="7"/>
  <c r="O205" i="7"/>
  <c r="O190" i="7"/>
  <c r="O189" i="7"/>
  <c r="O188" i="7"/>
  <c r="O187" i="7"/>
  <c r="O186" i="7"/>
  <c r="O172" i="7"/>
  <c r="O171" i="7"/>
  <c r="O170" i="7"/>
  <c r="O169" i="7"/>
  <c r="O168" i="7"/>
  <c r="O152" i="7"/>
  <c r="O151" i="7"/>
  <c r="O150" i="7"/>
  <c r="O149" i="7"/>
  <c r="O148" i="7"/>
  <c r="O131" i="7"/>
  <c r="O130" i="7"/>
  <c r="O129" i="7"/>
  <c r="O128" i="7"/>
  <c r="O127" i="7"/>
  <c r="O112" i="7"/>
  <c r="O111" i="7"/>
  <c r="O110" i="7"/>
  <c r="O109" i="7"/>
  <c r="O108" i="7"/>
  <c r="O92" i="7"/>
  <c r="O91" i="7"/>
  <c r="O90" i="7"/>
  <c r="O89" i="7"/>
  <c r="O88" i="7"/>
  <c r="O70" i="7"/>
  <c r="O69" i="7"/>
  <c r="O68" i="7"/>
  <c r="O67" i="7"/>
  <c r="O66" i="7"/>
  <c r="O50" i="7"/>
  <c r="O49" i="7"/>
  <c r="O48" i="7"/>
  <c r="O47" i="7"/>
  <c r="O46" i="7"/>
  <c r="O28" i="7"/>
  <c r="O27" i="7"/>
  <c r="O26" i="7"/>
  <c r="O25" i="7"/>
  <c r="O24" i="7"/>
  <c r="O8" i="7"/>
  <c r="O7" i="7"/>
  <c r="O6" i="7"/>
  <c r="O5" i="7"/>
  <c r="O4" i="7"/>
  <c r="Q221" i="6"/>
  <c r="Q220" i="6"/>
  <c r="Q219" i="6"/>
  <c r="Q218" i="6"/>
  <c r="Q217" i="6"/>
  <c r="Q200" i="6"/>
  <c r="Q199" i="6"/>
  <c r="Q198" i="6"/>
  <c r="Q197" i="6"/>
  <c r="Q196" i="6"/>
  <c r="U179" i="6"/>
  <c r="U178" i="6"/>
  <c r="U177" i="6"/>
  <c r="U176" i="6"/>
  <c r="U175" i="6"/>
  <c r="P158" i="6"/>
  <c r="P157" i="6"/>
  <c r="P156" i="6"/>
  <c r="P155" i="6"/>
  <c r="P154" i="6"/>
  <c r="Q140" i="6"/>
  <c r="Q139" i="6"/>
  <c r="Q138" i="6"/>
  <c r="Q137" i="6"/>
  <c r="Q136" i="6"/>
  <c r="P121" i="6"/>
  <c r="P120" i="6"/>
  <c r="P119" i="6"/>
  <c r="P118" i="6"/>
  <c r="P117" i="6"/>
  <c r="R100" i="6"/>
  <c r="R99" i="6"/>
  <c r="R98" i="6"/>
  <c r="R97" i="6"/>
  <c r="R96" i="6"/>
  <c r="W79" i="6"/>
  <c r="W78" i="6"/>
  <c r="W77" i="6"/>
  <c r="W76" i="6"/>
  <c r="W75" i="6"/>
  <c r="Z61" i="6"/>
  <c r="Z60" i="6"/>
  <c r="Z59" i="6"/>
  <c r="Z58" i="6"/>
  <c r="Z57" i="6"/>
  <c r="U41" i="6"/>
  <c r="U40" i="6"/>
  <c r="U39" i="6"/>
  <c r="U38" i="6"/>
  <c r="U37" i="6"/>
  <c r="Q25" i="6"/>
  <c r="Q24" i="6"/>
  <c r="Q23" i="6"/>
  <c r="Q22" i="6"/>
  <c r="Q21" i="6"/>
  <c r="AA8" i="6"/>
  <c r="AA7" i="6"/>
  <c r="AA6" i="6"/>
  <c r="AA5" i="6"/>
  <c r="AA4" i="6"/>
  <c r="U179" i="2"/>
  <c r="Q218" i="2"/>
  <c r="Q219" i="2"/>
  <c r="Q220" i="2"/>
  <c r="Q221" i="2"/>
  <c r="Q217" i="2"/>
  <c r="Q200" i="2"/>
  <c r="Q199" i="2"/>
  <c r="Q198" i="2"/>
  <c r="Q197" i="2"/>
  <c r="Q196" i="2"/>
  <c r="U176" i="2"/>
  <c r="U177" i="2"/>
  <c r="U178" i="2"/>
  <c r="U175" i="2"/>
  <c r="P155" i="2"/>
  <c r="P156" i="2"/>
  <c r="P157" i="2"/>
  <c r="P158" i="2"/>
  <c r="P154" i="2"/>
  <c r="Q137" i="2"/>
  <c r="Q138" i="2"/>
  <c r="Q139" i="2"/>
  <c r="Q140" i="2"/>
  <c r="Q136" i="2"/>
  <c r="P121" i="2"/>
  <c r="P120" i="2"/>
  <c r="P119" i="2"/>
  <c r="P118" i="2"/>
  <c r="P117" i="2"/>
  <c r="R100" i="2"/>
  <c r="R99" i="2"/>
  <c r="R98" i="2"/>
  <c r="R97" i="2"/>
  <c r="R96" i="2"/>
  <c r="W76" i="2"/>
  <c r="W77" i="2"/>
  <c r="W78" i="2"/>
  <c r="W79" i="2"/>
  <c r="W75" i="2"/>
  <c r="Z58" i="2"/>
  <c r="Z59" i="2"/>
  <c r="Z60" i="2"/>
  <c r="Z61" i="2"/>
  <c r="Z57" i="2"/>
  <c r="U41" i="2"/>
  <c r="U40" i="2"/>
  <c r="U39" i="2"/>
  <c r="U38" i="2"/>
  <c r="U37" i="2"/>
  <c r="Q22" i="2"/>
  <c r="Q23" i="2"/>
  <c r="Q24" i="2"/>
  <c r="Q25" i="2"/>
  <c r="Q21" i="2"/>
  <c r="AA5" i="2"/>
  <c r="AA6" i="2"/>
  <c r="AA7" i="2"/>
  <c r="AA8" i="2"/>
  <c r="AA4" i="2"/>
  <c r="O26" i="1"/>
  <c r="O27" i="1"/>
  <c r="O28" i="1"/>
  <c r="O25" i="1"/>
  <c r="O24" i="1"/>
  <c r="O149" i="1"/>
  <c r="O150" i="1"/>
  <c r="O151" i="1"/>
  <c r="O152" i="1"/>
  <c r="O148" i="1"/>
  <c r="O169" i="1"/>
  <c r="O170" i="1"/>
  <c r="O171" i="1"/>
  <c r="O172" i="1"/>
  <c r="O168" i="1"/>
  <c r="O187" i="1"/>
  <c r="O188" i="1"/>
  <c r="O189" i="1"/>
  <c r="O190" i="1"/>
  <c r="O186" i="1"/>
  <c r="O209" i="1"/>
  <c r="O208" i="1"/>
  <c r="O207" i="1"/>
  <c r="O206" i="1"/>
  <c r="O205" i="1"/>
  <c r="O131" i="1"/>
  <c r="O130" i="1"/>
  <c r="O129" i="1"/>
  <c r="O128" i="1"/>
  <c r="O127" i="1"/>
  <c r="O109" i="1"/>
  <c r="O110" i="1"/>
  <c r="O111" i="1"/>
  <c r="O112" i="1"/>
  <c r="O108" i="1"/>
  <c r="O89" i="1"/>
  <c r="O90" i="1"/>
  <c r="O91" i="1"/>
  <c r="O92" i="1"/>
  <c r="O88" i="1"/>
  <c r="O68" i="1"/>
  <c r="O69" i="1"/>
  <c r="O70" i="1"/>
  <c r="O67" i="1"/>
  <c r="O66" i="1"/>
  <c r="O50" i="1"/>
  <c r="O49" i="1"/>
  <c r="O48" i="1"/>
  <c r="O47" i="1"/>
  <c r="O46" i="1"/>
  <c r="O4" i="1"/>
  <c r="O5" i="1"/>
  <c r="O6" i="1"/>
  <c r="O7" i="1"/>
  <c r="O8" i="1"/>
</calcChain>
</file>

<file path=xl/sharedStrings.xml><?xml version="1.0" encoding="utf-8"?>
<sst xmlns="http://schemas.openxmlformats.org/spreadsheetml/2006/main" count="859" uniqueCount="219">
  <si>
    <t>domain 1: Principles of pall approach to care</t>
  </si>
  <si>
    <t>1.1.1</t>
  </si>
  <si>
    <t>1.1.2</t>
  </si>
  <si>
    <t>1.3.1</t>
  </si>
  <si>
    <t>1.4.1</t>
  </si>
  <si>
    <t>1.4.2</t>
  </si>
  <si>
    <t>1.4.3</t>
  </si>
  <si>
    <t>1.5.1</t>
  </si>
  <si>
    <t>domain 3: communication</t>
  </si>
  <si>
    <t>3.1.1</t>
  </si>
  <si>
    <t>3.3.1</t>
  </si>
  <si>
    <t>3.4.1</t>
  </si>
  <si>
    <t>3.4.2</t>
  </si>
  <si>
    <t>3.4.3</t>
  </si>
  <si>
    <t>3.5.1</t>
  </si>
  <si>
    <t>3.2.1</t>
  </si>
  <si>
    <t>3.3.2</t>
  </si>
  <si>
    <t xml:space="preserve">domain 5: care planning and collaborative practice </t>
  </si>
  <si>
    <t>5.1.1</t>
  </si>
  <si>
    <t>5.1.2</t>
  </si>
  <si>
    <t>5.1.3</t>
  </si>
  <si>
    <t>5.2.1</t>
  </si>
  <si>
    <t>5.3.1</t>
  </si>
  <si>
    <t>domain 8: self care</t>
  </si>
  <si>
    <t>8.1.1</t>
  </si>
  <si>
    <t>8.2.1</t>
  </si>
  <si>
    <t>8.3.1</t>
  </si>
  <si>
    <t>p</t>
  </si>
  <si>
    <t>c</t>
  </si>
  <si>
    <t>b</t>
  </si>
  <si>
    <t>n</t>
  </si>
  <si>
    <t>1.2.1</t>
  </si>
  <si>
    <t>1.1.5</t>
  </si>
  <si>
    <t>1.1.3</t>
  </si>
  <si>
    <t>1.1.4</t>
  </si>
  <si>
    <t>1.2.2</t>
  </si>
  <si>
    <t>1.5.2</t>
  </si>
  <si>
    <t>1.5.3</t>
  </si>
  <si>
    <t>1.5.4</t>
  </si>
  <si>
    <t>3.1.2</t>
  </si>
  <si>
    <t>3.1.3</t>
  </si>
  <si>
    <t>3.5.3</t>
  </si>
  <si>
    <t>3.5.4</t>
  </si>
  <si>
    <t>5.2.3</t>
  </si>
  <si>
    <t>5.2.2</t>
  </si>
  <si>
    <t>5.2.4</t>
  </si>
  <si>
    <t>5.2.5</t>
  </si>
  <si>
    <t>5.3.2</t>
  </si>
  <si>
    <t>5.3.3</t>
  </si>
  <si>
    <t>5.4.1</t>
  </si>
  <si>
    <t>5.4.2</t>
  </si>
  <si>
    <t>P</t>
  </si>
  <si>
    <t>8.1.2</t>
  </si>
  <si>
    <t>8.1.3</t>
  </si>
  <si>
    <t>8.2.2</t>
  </si>
  <si>
    <t>8.3.2</t>
  </si>
  <si>
    <t>NAME</t>
  </si>
  <si>
    <t>domain 2:  Cultural safety and humility</t>
  </si>
  <si>
    <t>2.1.1</t>
  </si>
  <si>
    <t>2.1.2</t>
  </si>
  <si>
    <t>2.1.3</t>
  </si>
  <si>
    <t>2.1.4</t>
  </si>
  <si>
    <t>2.2.1</t>
  </si>
  <si>
    <t>2.3.1</t>
  </si>
  <si>
    <t>2.3.2</t>
  </si>
  <si>
    <t>domain 4: Optimizing comfort and qulaity of life</t>
  </si>
  <si>
    <t>4.1.1</t>
  </si>
  <si>
    <t>4.2.1</t>
  </si>
  <si>
    <t>4.2.2</t>
  </si>
  <si>
    <t>4.3.1</t>
  </si>
  <si>
    <t>4.4.1</t>
  </si>
  <si>
    <t>4.5.1</t>
  </si>
  <si>
    <t>4.6.1</t>
  </si>
  <si>
    <t>4.6.2</t>
  </si>
  <si>
    <t>4.7.1</t>
  </si>
  <si>
    <t>4.7.2</t>
  </si>
  <si>
    <t>4.7.3</t>
  </si>
  <si>
    <t>6.1.1</t>
  </si>
  <si>
    <t>6.1.2</t>
  </si>
  <si>
    <t>6.2.1</t>
  </si>
  <si>
    <t>6.3.1</t>
  </si>
  <si>
    <t>6.3.2</t>
  </si>
  <si>
    <t>6.3.3</t>
  </si>
  <si>
    <t>domain 7: Loss, grief, and bereavement</t>
  </si>
  <si>
    <t>7.1.1</t>
  </si>
  <si>
    <t>7.1.2</t>
  </si>
  <si>
    <t>7.1.3</t>
  </si>
  <si>
    <t>7.1.4</t>
  </si>
  <si>
    <t>7.2.1</t>
  </si>
  <si>
    <t>domain 9: Professional and ethial practice</t>
  </si>
  <si>
    <t>9.1.1</t>
  </si>
  <si>
    <t>9.2.1</t>
  </si>
  <si>
    <t>9.3.1</t>
  </si>
  <si>
    <t>9.4.1</t>
  </si>
  <si>
    <t>domain 10: Education, evaluation, quality improvement, and research</t>
  </si>
  <si>
    <t>10.1.1</t>
  </si>
  <si>
    <t>10.1.2</t>
  </si>
  <si>
    <t>10.1.3</t>
  </si>
  <si>
    <t>10.2.1</t>
  </si>
  <si>
    <t>10.3.1</t>
  </si>
  <si>
    <t>10.4.1</t>
  </si>
  <si>
    <t>domain 11: Advocacy</t>
  </si>
  <si>
    <t>11.1.1</t>
  </si>
  <si>
    <t>N</t>
  </si>
  <si>
    <t>B</t>
  </si>
  <si>
    <t>C</t>
  </si>
  <si>
    <t>E</t>
  </si>
  <si>
    <t>domain2: Cultural safety and humility</t>
  </si>
  <si>
    <t>2.2.2</t>
  </si>
  <si>
    <t>2.2.3</t>
  </si>
  <si>
    <t>2.3.3</t>
  </si>
  <si>
    <t>2.3.4</t>
  </si>
  <si>
    <t>domain 4: optimizing comfort and quality of life</t>
  </si>
  <si>
    <t>4.4.2</t>
  </si>
  <si>
    <t>4.4.3</t>
  </si>
  <si>
    <t>4.5.2</t>
  </si>
  <si>
    <t>4.5.3</t>
  </si>
  <si>
    <t>4.5.4</t>
  </si>
  <si>
    <t>4.5.5</t>
  </si>
  <si>
    <t>4.5.7</t>
  </si>
  <si>
    <t>4.5.8</t>
  </si>
  <si>
    <t>4.5.9</t>
  </si>
  <si>
    <t>6.2.2</t>
  </si>
  <si>
    <t>6.2.3</t>
  </si>
  <si>
    <t>domain 7: loss, grief and bereavement</t>
  </si>
  <si>
    <t>7.2.1(G)</t>
  </si>
  <si>
    <t>7.2.1(S)</t>
  </si>
  <si>
    <t>7.2.2(G)</t>
  </si>
  <si>
    <t>7.2.2(S)</t>
  </si>
  <si>
    <t>7.3.1</t>
  </si>
  <si>
    <t>1.2.1(G)</t>
  </si>
  <si>
    <t>1.2.1(S)</t>
  </si>
  <si>
    <t>1.3.1(G)</t>
  </si>
  <si>
    <t>1.3.1(S)</t>
  </si>
  <si>
    <t>1.4.1(G)</t>
  </si>
  <si>
    <t>1.4.1(S)</t>
  </si>
  <si>
    <t>1.6.1(G)</t>
  </si>
  <si>
    <t>1.6.1(S)</t>
  </si>
  <si>
    <t>1.1.1(G)</t>
  </si>
  <si>
    <t>1.1.1(S)</t>
  </si>
  <si>
    <t>2.2.1(G)</t>
  </si>
  <si>
    <t>2.2.1(S)</t>
  </si>
  <si>
    <t>3.1.1(G)</t>
  </si>
  <si>
    <t>3.1.1(S)</t>
  </si>
  <si>
    <t>3.2.1(G)</t>
  </si>
  <si>
    <t>3.2.1(S)</t>
  </si>
  <si>
    <t>3.5.1(G)</t>
  </si>
  <si>
    <t>3.5.1(S)</t>
  </si>
  <si>
    <t>3.5.2(G)</t>
  </si>
  <si>
    <t>3.5.2(S)</t>
  </si>
  <si>
    <t>4.3.1(G)</t>
  </si>
  <si>
    <t>4.3.1(S)</t>
  </si>
  <si>
    <t>4.5.6(G)</t>
  </si>
  <si>
    <t>4.5.6(S)</t>
  </si>
  <si>
    <t>4.6.1(G)</t>
  </si>
  <si>
    <t>4.6.1(S)</t>
  </si>
  <si>
    <t>5.1.1(G)</t>
  </si>
  <si>
    <t>5.1.1(S)</t>
  </si>
  <si>
    <t>5.3.4(G)</t>
  </si>
  <si>
    <t>5.3.4(S)</t>
  </si>
  <si>
    <t>6.1.1(G)</t>
  </si>
  <si>
    <t>6.1.1(S)</t>
  </si>
  <si>
    <t>8.2.3(G)</t>
  </si>
  <si>
    <t>8.2.3(S)</t>
  </si>
  <si>
    <t>8.3.1(G)</t>
  </si>
  <si>
    <t>8.3.1(S)</t>
  </si>
  <si>
    <t>domain 9: professional and ethical practice</t>
  </si>
  <si>
    <t>9.1.2</t>
  </si>
  <si>
    <t>9.1.3</t>
  </si>
  <si>
    <t>9.1.4</t>
  </si>
  <si>
    <t>9.1.5</t>
  </si>
  <si>
    <t>9.3.1(G)</t>
  </si>
  <si>
    <t>9.3.1(S)</t>
  </si>
  <si>
    <t>domain 10: education, evaluation, quality improvement, and research</t>
  </si>
  <si>
    <t>10.2.1(G)</t>
  </si>
  <si>
    <t>10.2.1(S)</t>
  </si>
  <si>
    <t>10.3.1(G)</t>
  </si>
  <si>
    <t>10.3.1(S)</t>
  </si>
  <si>
    <t>10.4.1(G)</t>
  </si>
  <si>
    <t>10.4.1(S)</t>
  </si>
  <si>
    <t>10.5.1(G)</t>
  </si>
  <si>
    <t>10.5.1(S)</t>
  </si>
  <si>
    <t>10.5.2(G)</t>
  </si>
  <si>
    <t>10.5.2(S)</t>
  </si>
  <si>
    <t>domain 11: advocacy</t>
  </si>
  <si>
    <t>11.1.2(G)</t>
  </si>
  <si>
    <t>11.1.2(S)</t>
  </si>
  <si>
    <t>11.1.2 (S)</t>
  </si>
  <si>
    <t>11.2.1(G)</t>
  </si>
  <si>
    <t>11.2.1(S)</t>
  </si>
  <si>
    <t>11.2.2(G)</t>
  </si>
  <si>
    <t>11.2.2(S)</t>
  </si>
  <si>
    <t>domain 12: virtual care</t>
  </si>
  <si>
    <t>12.1.1</t>
  </si>
  <si>
    <t>12.1.2</t>
  </si>
  <si>
    <t>12.2.1</t>
  </si>
  <si>
    <t>12.2.2</t>
  </si>
  <si>
    <t>12.2.3</t>
  </si>
  <si>
    <t>12.2.4</t>
  </si>
  <si>
    <t>12.2.5</t>
  </si>
  <si>
    <t>12.3.1</t>
  </si>
  <si>
    <t>Instructions</t>
  </si>
  <si>
    <t>It may be helpful to colour code the tables according to level of proficiency</t>
  </si>
  <si>
    <t xml:space="preserve"> Thank you to Akil Ade, from VHA, for building the template for a simple Framework assessment  tracking tool.</t>
  </si>
  <si>
    <t>Column A is for the name or initials of your team</t>
  </si>
  <si>
    <t>Insert the results into the green area - if you need more rows, add them within the green space so the formulas remain inteact</t>
  </si>
  <si>
    <t xml:space="preserve">Results in the columns and on the table are a summary of results for the competencies in each domain </t>
  </si>
  <si>
    <t>Any questions, please contact Marg at mmcalister@cdnhomecare.ca</t>
  </si>
  <si>
    <t xml:space="preserve">Sample </t>
  </si>
  <si>
    <t>8.2.3 G</t>
  </si>
  <si>
    <t>8.2.3 S</t>
  </si>
  <si>
    <t>8.3.1 G</t>
  </si>
  <si>
    <t>8.3.1 S</t>
  </si>
  <si>
    <t>Summary</t>
  </si>
  <si>
    <t>domain 6: Last days and hours</t>
  </si>
  <si>
    <t>NURSING - PRE ASSESSMENT</t>
  </si>
  <si>
    <t>PSW PRE ASSESSMENT</t>
  </si>
  <si>
    <t>NURSING - POST ASSESSMENT</t>
  </si>
  <si>
    <t>PSW POST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</si>
</sst>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D9E1F2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2" fillId="0" borderId="0" xfId="0" applyFont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0" fontId="4" fillId="2" borderId="0" xfId="0" applyFont="1" applyFill="1"/>
    <xf numFmtId="0" fontId="5" fillId="0" borderId="0" xfId="0" applyFont="1"/>
    <xf numFmtId="0" fontId="0" fillId="2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6" fillId="0" borderId="0" xfId="0" applyFont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pre-assess'!$Y$57:$Y$61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pre-assess'!$Z$57:$Z$61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0-B042-B638-05DD7A9DF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7547855"/>
        <c:axId val="497511583"/>
      </c:barChart>
      <c:catAx>
        <c:axId val="497547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11583"/>
        <c:crosses val="autoZero"/>
        <c:auto val="1"/>
        <c:lblAlgn val="ctr"/>
        <c:lblOffset val="100"/>
        <c:noMultiLvlLbl val="0"/>
      </c:catAx>
      <c:valAx>
        <c:axId val="497511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47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pre-assess'!$Z$4:$Z$8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pre-assess'!$AA$4:$AA$8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67-1B43-916E-6FAA46F37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397663"/>
        <c:axId val="498034111"/>
      </c:barChart>
      <c:catAx>
        <c:axId val="518397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034111"/>
        <c:crosses val="autoZero"/>
        <c:auto val="1"/>
        <c:lblAlgn val="ctr"/>
        <c:lblOffset val="100"/>
        <c:noMultiLvlLbl val="0"/>
      </c:catAx>
      <c:valAx>
        <c:axId val="498034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3976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pre-assess'!$P$21:$P$25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pre-assess'!$Q$21:$Q$25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6-0F4E-B066-ED13321F8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129375"/>
        <c:axId val="529312255"/>
      </c:barChart>
      <c:catAx>
        <c:axId val="426129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312255"/>
        <c:crosses val="autoZero"/>
        <c:auto val="1"/>
        <c:lblAlgn val="ctr"/>
        <c:lblOffset val="100"/>
        <c:noMultiLvlLbl val="0"/>
      </c:catAx>
      <c:valAx>
        <c:axId val="529312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129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pre-assess'!$T$37:$T$41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pre-assess'!$U$37:$U$41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4-624A-AA93-A16AF2CF6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127839"/>
        <c:axId val="518129567"/>
      </c:barChart>
      <c:catAx>
        <c:axId val="518127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129567"/>
        <c:crosses val="autoZero"/>
        <c:auto val="1"/>
        <c:lblAlgn val="ctr"/>
        <c:lblOffset val="100"/>
        <c:noMultiLvlLbl val="0"/>
      </c:catAx>
      <c:valAx>
        <c:axId val="518129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127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post-assess '!$Y$57:$Y$61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post-assess '!$Z$57:$Z$61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5-49DE-A6F0-8FFDA4480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7547855"/>
        <c:axId val="497511583"/>
      </c:barChart>
      <c:catAx>
        <c:axId val="497547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11583"/>
        <c:crosses val="autoZero"/>
        <c:auto val="1"/>
        <c:lblAlgn val="ctr"/>
        <c:lblOffset val="100"/>
        <c:noMultiLvlLbl val="0"/>
      </c:catAx>
      <c:valAx>
        <c:axId val="497511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47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post-assess '!$P$217:$P$221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post-assess '!$Q$217:$Q$221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4-4E39-B186-EC98ECFC0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9246943"/>
        <c:axId val="442316655"/>
      </c:barChart>
      <c:catAx>
        <c:axId val="499246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316655"/>
        <c:crosses val="autoZero"/>
        <c:auto val="1"/>
        <c:lblAlgn val="ctr"/>
        <c:lblOffset val="100"/>
        <c:noMultiLvlLbl val="0"/>
      </c:catAx>
      <c:valAx>
        <c:axId val="442316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2469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post-assess '!$P$196:$P$200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post-assess '!$Q$196:$Q$200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9-435E-9E86-4CD8F1460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7834607"/>
        <c:axId val="497673263"/>
      </c:barChart>
      <c:catAx>
        <c:axId val="497834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673263"/>
        <c:crosses val="autoZero"/>
        <c:auto val="1"/>
        <c:lblAlgn val="ctr"/>
        <c:lblOffset val="100"/>
        <c:noMultiLvlLbl val="0"/>
      </c:catAx>
      <c:valAx>
        <c:axId val="497673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834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post-assess '!$T$175:$T$179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post-assess '!$U$175:$U$179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7-4E04-830B-721BFFBD0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996207"/>
        <c:axId val="516274639"/>
      </c:barChart>
      <c:catAx>
        <c:axId val="484996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74639"/>
        <c:crosses val="autoZero"/>
        <c:auto val="1"/>
        <c:lblAlgn val="ctr"/>
        <c:lblOffset val="100"/>
        <c:noMultiLvlLbl val="0"/>
      </c:catAx>
      <c:valAx>
        <c:axId val="516274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9962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post-assess '!$O$154:$O$158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post-assess '!$P$154:$P$158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B-497F-BE84-9A23921F3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121951"/>
        <c:axId val="496447615"/>
      </c:barChart>
      <c:catAx>
        <c:axId val="515121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447615"/>
        <c:crosses val="autoZero"/>
        <c:auto val="1"/>
        <c:lblAlgn val="ctr"/>
        <c:lblOffset val="100"/>
        <c:noMultiLvlLbl val="0"/>
      </c:catAx>
      <c:valAx>
        <c:axId val="496447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121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post-assess '!$P$136:$P$140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post-assess '!$Q$136:$Q$140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A-4E2D-BA90-07F0636D4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334383"/>
        <c:axId val="517055567"/>
      </c:barChart>
      <c:catAx>
        <c:axId val="495334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055567"/>
        <c:crosses val="autoZero"/>
        <c:auto val="1"/>
        <c:lblAlgn val="ctr"/>
        <c:lblOffset val="100"/>
        <c:noMultiLvlLbl val="0"/>
      </c:catAx>
      <c:valAx>
        <c:axId val="51705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334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post-assess '!$O$117:$O$121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post-assess '!$P$117:$P$121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6-4CEC-BC0F-6DE64873C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800239"/>
        <c:axId val="495305423"/>
      </c:barChart>
      <c:catAx>
        <c:axId val="51780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305423"/>
        <c:crosses val="autoZero"/>
        <c:auto val="1"/>
        <c:lblAlgn val="ctr"/>
        <c:lblOffset val="100"/>
        <c:noMultiLvlLbl val="0"/>
      </c:catAx>
      <c:valAx>
        <c:axId val="495305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800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pre-assess'!$P$217:$P$221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pre-assess'!$Q$217:$Q$221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1-A145-A798-7D3D38C3C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9246943"/>
        <c:axId val="442316655"/>
      </c:barChart>
      <c:catAx>
        <c:axId val="499246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316655"/>
        <c:crosses val="autoZero"/>
        <c:auto val="1"/>
        <c:lblAlgn val="ctr"/>
        <c:lblOffset val="100"/>
        <c:noMultiLvlLbl val="0"/>
      </c:catAx>
      <c:valAx>
        <c:axId val="442316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2469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post-assess '!$Q$96:$Q$100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post-assess '!$R$96:$R$100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9-4895-85E6-64D42346A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376895"/>
        <c:axId val="436688831"/>
      </c:barChart>
      <c:catAx>
        <c:axId val="515376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688831"/>
        <c:crosses val="autoZero"/>
        <c:auto val="1"/>
        <c:lblAlgn val="ctr"/>
        <c:lblOffset val="100"/>
        <c:noMultiLvlLbl val="0"/>
      </c:catAx>
      <c:valAx>
        <c:axId val="436688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376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post-assess '!$V$75:$V$79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post-assess '!$W$75:$W$79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C-4F9B-8016-BF1F605C4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7998511"/>
        <c:axId val="498000239"/>
      </c:barChart>
      <c:catAx>
        <c:axId val="497998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000239"/>
        <c:crosses val="autoZero"/>
        <c:auto val="1"/>
        <c:lblAlgn val="ctr"/>
        <c:lblOffset val="100"/>
        <c:noMultiLvlLbl val="0"/>
      </c:catAx>
      <c:valAx>
        <c:axId val="49800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998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post-assess '!$Z$4:$Z$8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post-assess '!$AA$4:$AA$8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7-44F3-B284-1D7D45E45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397663"/>
        <c:axId val="498034111"/>
      </c:barChart>
      <c:catAx>
        <c:axId val="518397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034111"/>
        <c:crosses val="autoZero"/>
        <c:auto val="1"/>
        <c:lblAlgn val="ctr"/>
        <c:lblOffset val="100"/>
        <c:noMultiLvlLbl val="0"/>
      </c:catAx>
      <c:valAx>
        <c:axId val="498034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3976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post-assess '!$P$21:$P$25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post-assess '!$Q$21:$Q$25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9-4D89-B94B-9CA6B4736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129375"/>
        <c:axId val="529312255"/>
      </c:barChart>
      <c:catAx>
        <c:axId val="426129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312255"/>
        <c:crosses val="autoZero"/>
        <c:auto val="1"/>
        <c:lblAlgn val="ctr"/>
        <c:lblOffset val="100"/>
        <c:noMultiLvlLbl val="0"/>
      </c:catAx>
      <c:valAx>
        <c:axId val="529312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129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post-assess '!$T$37:$T$41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post-assess '!$U$37:$U$41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9-49E3-AFD8-E194E7990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127839"/>
        <c:axId val="518129567"/>
      </c:barChart>
      <c:catAx>
        <c:axId val="518127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129567"/>
        <c:crosses val="autoZero"/>
        <c:auto val="1"/>
        <c:lblAlgn val="ctr"/>
        <c:lblOffset val="100"/>
        <c:noMultiLvlLbl val="0"/>
      </c:catAx>
      <c:valAx>
        <c:axId val="518129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127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Domain 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'psw pre-assess'!$N$24:$N$28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'psw pre-assess'!$O$24:$O$28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A-F84D-918C-817F783DE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494192"/>
        <c:axId val="436800176"/>
      </c:barChart>
      <c:catAx>
        <c:axId val="43649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800176"/>
        <c:crosses val="autoZero"/>
        <c:auto val="1"/>
        <c:lblAlgn val="ctr"/>
        <c:lblOffset val="100"/>
        <c:noMultiLvlLbl val="0"/>
      </c:catAx>
      <c:valAx>
        <c:axId val="43680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49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Domain 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'psw pre-assess'!$N$46:$N$50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'psw pre-assess'!$O$46:$O$50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6-8744-9ECF-44457E6CE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810880"/>
        <c:axId val="389553904"/>
      </c:barChart>
      <c:catAx>
        <c:axId val="38981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553904"/>
        <c:crosses val="autoZero"/>
        <c:auto val="1"/>
        <c:lblAlgn val="ctr"/>
        <c:lblOffset val="100"/>
        <c:noMultiLvlLbl val="0"/>
      </c:catAx>
      <c:valAx>
        <c:axId val="38955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81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</a:t>
            </a:r>
            <a:r>
              <a:rPr lang="en-US" baseline="0"/>
              <a:t> 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'psw pre-assess'!$N$4:$N$8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'psw pre-assess'!$O$4:$O$8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9-6446-8DCD-618B765B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695199"/>
        <c:axId val="444454127"/>
      </c:barChart>
      <c:catAx>
        <c:axId val="443695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454127"/>
        <c:crosses val="autoZero"/>
        <c:auto val="1"/>
        <c:lblAlgn val="ctr"/>
        <c:lblOffset val="100"/>
        <c:noMultiLvlLbl val="0"/>
      </c:catAx>
      <c:valAx>
        <c:axId val="444454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6951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'psw pre-assess'!$N$66:$N$70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'psw pre-assess'!$O$66:$O$70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C-F84D-B0D2-772A278E6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168335"/>
        <c:axId val="438788175"/>
      </c:barChart>
      <c:catAx>
        <c:axId val="439168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788175"/>
        <c:crosses val="autoZero"/>
        <c:auto val="1"/>
        <c:lblAlgn val="ctr"/>
        <c:lblOffset val="100"/>
        <c:noMultiLvlLbl val="0"/>
      </c:catAx>
      <c:valAx>
        <c:axId val="438788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168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'psw pre-assess'!$N$88:$N$92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'psw pre-assess'!$O$88:$O$92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8-214F-9A2C-DD164148C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907647"/>
        <c:axId val="420909375"/>
      </c:barChart>
      <c:catAx>
        <c:axId val="420907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09375"/>
        <c:crosses val="autoZero"/>
        <c:auto val="1"/>
        <c:lblAlgn val="ctr"/>
        <c:lblOffset val="100"/>
        <c:noMultiLvlLbl val="0"/>
      </c:catAx>
      <c:valAx>
        <c:axId val="420909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07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pre-assess'!$P$196:$P$200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pre-assess'!$Q$196:$Q$200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A-2B43-9E80-1DFB99E6F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7834607"/>
        <c:axId val="497673263"/>
      </c:barChart>
      <c:catAx>
        <c:axId val="497834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673263"/>
        <c:crosses val="autoZero"/>
        <c:auto val="1"/>
        <c:lblAlgn val="ctr"/>
        <c:lblOffset val="100"/>
        <c:noMultiLvlLbl val="0"/>
      </c:catAx>
      <c:valAx>
        <c:axId val="497673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834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'psw pre-assess'!$N$108:$N$112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'psw pre-assess'!$O$108:$O$112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AA-7940-92C7-FAA6D03B2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309295"/>
        <c:axId val="427178095"/>
      </c:barChart>
      <c:catAx>
        <c:axId val="439309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178095"/>
        <c:crosses val="autoZero"/>
        <c:auto val="1"/>
        <c:lblAlgn val="ctr"/>
        <c:lblOffset val="100"/>
        <c:noMultiLvlLbl val="0"/>
      </c:catAx>
      <c:valAx>
        <c:axId val="427178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09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</a:t>
            </a:r>
            <a:r>
              <a:rPr lang="en-US" baseline="0"/>
              <a:t> 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'psw pre-assess'!$N$127:$N$131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'psw pre-assess'!$O$127:$O$131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0E-7545-9CF9-32747B92C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345119"/>
        <c:axId val="437942959"/>
      </c:barChart>
      <c:catAx>
        <c:axId val="427345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942959"/>
        <c:crosses val="autoZero"/>
        <c:auto val="1"/>
        <c:lblAlgn val="ctr"/>
        <c:lblOffset val="100"/>
        <c:noMultiLvlLbl val="0"/>
      </c:catAx>
      <c:valAx>
        <c:axId val="437942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345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'psw pre-assess'!$N$148:$N$152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'psw pre-assess'!$O$148:$O$152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6-9246-AAD4-EA084CB0D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225071"/>
        <c:axId val="438494559"/>
      </c:barChart>
      <c:catAx>
        <c:axId val="43922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494559"/>
        <c:crosses val="autoZero"/>
        <c:auto val="1"/>
        <c:lblAlgn val="ctr"/>
        <c:lblOffset val="100"/>
        <c:noMultiLvlLbl val="0"/>
      </c:catAx>
      <c:valAx>
        <c:axId val="438494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22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'psw pre-assess'!$N$168:$N$172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'psw pre-assess'!$O$168:$O$172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E-964E-857A-A548BCCEE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6942287"/>
        <c:axId val="496891263"/>
      </c:barChart>
      <c:catAx>
        <c:axId val="496942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891263"/>
        <c:crosses val="autoZero"/>
        <c:auto val="1"/>
        <c:lblAlgn val="ctr"/>
        <c:lblOffset val="100"/>
        <c:noMultiLvlLbl val="0"/>
      </c:catAx>
      <c:valAx>
        <c:axId val="496891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942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</a:t>
            </a:r>
            <a:r>
              <a:rPr lang="en-US" baseline="0"/>
              <a:t> 10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'psw pre-assess'!$N$186:$N$190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'psw pre-assess'!$O$186:$O$190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4-BB40-B788-5DA54E39C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195391"/>
        <c:axId val="443173375"/>
      </c:barChart>
      <c:catAx>
        <c:axId val="443195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173375"/>
        <c:crosses val="autoZero"/>
        <c:auto val="1"/>
        <c:lblAlgn val="ctr"/>
        <c:lblOffset val="100"/>
        <c:noMultiLvlLbl val="0"/>
      </c:catAx>
      <c:valAx>
        <c:axId val="443173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1953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'psw pre-assess'!$N$205:$N$209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'psw pre-assess'!$O$205:$O$209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9-144C-8CF4-0EC9E6DC1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144927"/>
        <c:axId val="485872031"/>
      </c:barChart>
      <c:catAx>
        <c:axId val="439144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872031"/>
        <c:crosses val="autoZero"/>
        <c:auto val="1"/>
        <c:lblAlgn val="ctr"/>
        <c:lblOffset val="100"/>
        <c:noMultiLvlLbl val="0"/>
      </c:catAx>
      <c:valAx>
        <c:axId val="485872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144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Domain 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'psw post-assess '!$N$24:$N$28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'psw post-assess '!$O$24:$O$28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5-4EAD-B92C-EF9F2D89A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494192"/>
        <c:axId val="436800176"/>
      </c:barChart>
      <c:catAx>
        <c:axId val="43649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800176"/>
        <c:crosses val="autoZero"/>
        <c:auto val="1"/>
        <c:lblAlgn val="ctr"/>
        <c:lblOffset val="100"/>
        <c:noMultiLvlLbl val="0"/>
      </c:catAx>
      <c:valAx>
        <c:axId val="43680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49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Domain 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'psw post-assess '!$N$46:$N$50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'psw post-assess '!$O$46:$O$50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B-4765-859A-6E96D3016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810880"/>
        <c:axId val="389553904"/>
      </c:barChart>
      <c:catAx>
        <c:axId val="38981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553904"/>
        <c:crosses val="autoZero"/>
        <c:auto val="1"/>
        <c:lblAlgn val="ctr"/>
        <c:lblOffset val="100"/>
        <c:noMultiLvlLbl val="0"/>
      </c:catAx>
      <c:valAx>
        <c:axId val="38955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81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</a:t>
            </a:r>
            <a:r>
              <a:rPr lang="en-US" baseline="0"/>
              <a:t> 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'psw post-assess '!$N$4:$N$8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'psw post-assess '!$O$4:$O$8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E-4F87-B86B-334E56718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695199"/>
        <c:axId val="444454127"/>
      </c:barChart>
      <c:catAx>
        <c:axId val="443695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454127"/>
        <c:crosses val="autoZero"/>
        <c:auto val="1"/>
        <c:lblAlgn val="ctr"/>
        <c:lblOffset val="100"/>
        <c:noMultiLvlLbl val="0"/>
      </c:catAx>
      <c:valAx>
        <c:axId val="444454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6951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'psw post-assess '!$N$66:$N$70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'psw post-assess '!$O$66:$O$70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D-46AE-A08F-E3D9F5A3A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168335"/>
        <c:axId val="438788175"/>
      </c:barChart>
      <c:catAx>
        <c:axId val="439168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788175"/>
        <c:crosses val="autoZero"/>
        <c:auto val="1"/>
        <c:lblAlgn val="ctr"/>
        <c:lblOffset val="100"/>
        <c:noMultiLvlLbl val="0"/>
      </c:catAx>
      <c:valAx>
        <c:axId val="438788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168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pre-assess'!$T$175:$T$179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pre-assess'!$U$175:$U$179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C-274B-A521-64ACF97B2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996207"/>
        <c:axId val="516274639"/>
      </c:barChart>
      <c:catAx>
        <c:axId val="484996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74639"/>
        <c:crosses val="autoZero"/>
        <c:auto val="1"/>
        <c:lblAlgn val="ctr"/>
        <c:lblOffset val="100"/>
        <c:noMultiLvlLbl val="0"/>
      </c:catAx>
      <c:valAx>
        <c:axId val="516274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9962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'psw post-assess '!$N$88:$N$92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'psw post-assess '!$O$88:$O$92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D-49DA-8C8D-6042EAE3A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907647"/>
        <c:axId val="420909375"/>
      </c:barChart>
      <c:catAx>
        <c:axId val="420907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09375"/>
        <c:crosses val="autoZero"/>
        <c:auto val="1"/>
        <c:lblAlgn val="ctr"/>
        <c:lblOffset val="100"/>
        <c:noMultiLvlLbl val="0"/>
      </c:catAx>
      <c:valAx>
        <c:axId val="420909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07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'psw post-assess '!$N$108:$N$112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'psw post-assess '!$O$108:$O$112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9-408D-9F49-3268C9EF7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309295"/>
        <c:axId val="427178095"/>
      </c:barChart>
      <c:catAx>
        <c:axId val="439309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178095"/>
        <c:crosses val="autoZero"/>
        <c:auto val="1"/>
        <c:lblAlgn val="ctr"/>
        <c:lblOffset val="100"/>
        <c:noMultiLvlLbl val="0"/>
      </c:catAx>
      <c:valAx>
        <c:axId val="427178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09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</a:t>
            </a:r>
            <a:r>
              <a:rPr lang="en-US" baseline="0"/>
              <a:t> 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'psw post-assess '!$N$127:$N$131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'psw post-assess '!$O$127:$O$131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18-4DCD-A715-72C077460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345119"/>
        <c:axId val="437942959"/>
      </c:barChart>
      <c:catAx>
        <c:axId val="427345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942959"/>
        <c:crosses val="autoZero"/>
        <c:auto val="1"/>
        <c:lblAlgn val="ctr"/>
        <c:lblOffset val="100"/>
        <c:noMultiLvlLbl val="0"/>
      </c:catAx>
      <c:valAx>
        <c:axId val="437942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345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'psw post-assess '!$N$148:$N$152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'psw post-assess '!$O$148:$O$152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0-43C9-BA9B-535E9E82E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225071"/>
        <c:axId val="438494559"/>
      </c:barChart>
      <c:catAx>
        <c:axId val="43922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494559"/>
        <c:crosses val="autoZero"/>
        <c:auto val="1"/>
        <c:lblAlgn val="ctr"/>
        <c:lblOffset val="100"/>
        <c:noMultiLvlLbl val="0"/>
      </c:catAx>
      <c:valAx>
        <c:axId val="438494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22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'psw post-assess '!$N$168:$N$172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'psw post-assess '!$O$168:$O$172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A-4A03-ACC1-099CF8C01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6942287"/>
        <c:axId val="496891263"/>
      </c:barChart>
      <c:catAx>
        <c:axId val="496942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891263"/>
        <c:crosses val="autoZero"/>
        <c:auto val="1"/>
        <c:lblAlgn val="ctr"/>
        <c:lblOffset val="100"/>
        <c:noMultiLvlLbl val="0"/>
      </c:catAx>
      <c:valAx>
        <c:axId val="496891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942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</a:t>
            </a:r>
            <a:r>
              <a:rPr lang="en-US" baseline="0"/>
              <a:t> 10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'psw post-assess '!$N$186:$N$190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'psw post-assess '!$O$186:$O$190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9A-4435-BCB8-350863B75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195391"/>
        <c:axId val="443173375"/>
      </c:barChart>
      <c:catAx>
        <c:axId val="443195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173375"/>
        <c:crosses val="autoZero"/>
        <c:auto val="1"/>
        <c:lblAlgn val="ctr"/>
        <c:lblOffset val="100"/>
        <c:noMultiLvlLbl val="0"/>
      </c:catAx>
      <c:valAx>
        <c:axId val="443173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1953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'psw post-assess '!$N$205:$N$209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'psw post-assess '!$O$205:$O$209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7-4BE7-9D0B-D6ED61073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144927"/>
        <c:axId val="485872031"/>
      </c:barChart>
      <c:catAx>
        <c:axId val="439144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872031"/>
        <c:crosses val="autoZero"/>
        <c:auto val="1"/>
        <c:lblAlgn val="ctr"/>
        <c:lblOffset val="100"/>
        <c:noMultiLvlLbl val="0"/>
      </c:catAx>
      <c:valAx>
        <c:axId val="485872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144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pre-assess'!$O$154:$O$158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pre-assess'!$P$154:$P$158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5-D247-AC3F-BE4D471B1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121951"/>
        <c:axId val="496447615"/>
      </c:barChart>
      <c:catAx>
        <c:axId val="515121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447615"/>
        <c:crosses val="autoZero"/>
        <c:auto val="1"/>
        <c:lblAlgn val="ctr"/>
        <c:lblOffset val="100"/>
        <c:noMultiLvlLbl val="0"/>
      </c:catAx>
      <c:valAx>
        <c:axId val="496447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121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pre-assess'!$P$136:$P$140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pre-assess'!$Q$136:$Q$140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3-9D41-8AB5-1A592CCBB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334383"/>
        <c:axId val="517055567"/>
      </c:barChart>
      <c:catAx>
        <c:axId val="495334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055567"/>
        <c:crosses val="autoZero"/>
        <c:auto val="1"/>
        <c:lblAlgn val="ctr"/>
        <c:lblOffset val="100"/>
        <c:noMultiLvlLbl val="0"/>
      </c:catAx>
      <c:valAx>
        <c:axId val="51705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334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pre-assess'!$O$117:$O$121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pre-assess'!$P$117:$P$121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8-534D-8C70-A8BC38A4D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800239"/>
        <c:axId val="495305423"/>
      </c:barChart>
      <c:catAx>
        <c:axId val="51780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305423"/>
        <c:crosses val="autoZero"/>
        <c:auto val="1"/>
        <c:lblAlgn val="ctr"/>
        <c:lblOffset val="100"/>
        <c:noMultiLvlLbl val="0"/>
      </c:catAx>
      <c:valAx>
        <c:axId val="495305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800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pre-assess'!$Q$96:$Q$100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pre-assess'!$R$96:$R$100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5A-3E47-9CB7-179164C9C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376895"/>
        <c:axId val="436688831"/>
      </c:barChart>
      <c:catAx>
        <c:axId val="515376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688831"/>
        <c:crosses val="autoZero"/>
        <c:auto val="1"/>
        <c:lblAlgn val="ctr"/>
        <c:lblOffset val="100"/>
        <c:noMultiLvlLbl val="0"/>
      </c:catAx>
      <c:valAx>
        <c:axId val="436688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376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Domain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'nursing pre-assess'!$V$75:$V$79</c:f>
              <c:strCache>
                <c:ptCount val="5"/>
                <c:pt idx="0">
                  <c:v>N</c:v>
                </c:pt>
                <c:pt idx="1">
                  <c:v>B</c:v>
                </c:pt>
                <c:pt idx="2">
                  <c:v>C</c:v>
                </c:pt>
                <c:pt idx="3">
                  <c:v>P</c:v>
                </c:pt>
                <c:pt idx="4">
                  <c:v>E</c:v>
                </c:pt>
              </c:strCache>
            </c:strRef>
          </c:cat>
          <c:val>
            <c:numRef>
              <c:f>'nursing pre-assess'!$W$75:$W$79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8-B846-BBCD-F3DCF578A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7998511"/>
        <c:axId val="498000239"/>
      </c:barChart>
      <c:catAx>
        <c:axId val="497998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000239"/>
        <c:crosses val="autoZero"/>
        <c:auto val="1"/>
        <c:lblAlgn val="ctr"/>
        <c:lblOffset val="100"/>
        <c:noMultiLvlLbl val="0"/>
      </c:catAx>
      <c:valAx>
        <c:axId val="49800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998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3.xml"/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11" Type="http://schemas.openxmlformats.org/officeDocument/2006/relationships/chart" Target="../charts/chart46.xml"/><Relationship Id="rId5" Type="http://schemas.openxmlformats.org/officeDocument/2006/relationships/chart" Target="../charts/chart40.xml"/><Relationship Id="rId10" Type="http://schemas.openxmlformats.org/officeDocument/2006/relationships/chart" Target="../charts/chart45.xml"/><Relationship Id="rId4" Type="http://schemas.openxmlformats.org/officeDocument/2006/relationships/chart" Target="../charts/chart39.xml"/><Relationship Id="rId9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105834</xdr:colOff>
      <xdr:row>3</xdr:row>
      <xdr:rowOff>160867</xdr:rowOff>
    </xdr:from>
    <xdr:to>
      <xdr:col>24</xdr:col>
      <xdr:colOff>193146</xdr:colOff>
      <xdr:row>8</xdr:row>
      <xdr:rowOff>152929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491594E-740D-7C41-86F2-7F56C3092DE0}"/>
            </a:ext>
          </a:extLst>
        </xdr:cNvPr>
        <xdr:cNvSpPr txBox="1"/>
      </xdr:nvSpPr>
      <xdr:spPr>
        <a:xfrm>
          <a:off x="14914034" y="732367"/>
          <a:ext cx="1433512" cy="944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12</xdr:col>
      <xdr:colOff>342900</xdr:colOff>
      <xdr:row>20</xdr:row>
      <xdr:rowOff>127000</xdr:rowOff>
    </xdr:from>
    <xdr:to>
      <xdr:col>14</xdr:col>
      <xdr:colOff>430212</xdr:colOff>
      <xdr:row>25</xdr:row>
      <xdr:rowOff>139700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61FFA85-2B92-904F-97EA-C77CBF6A4083}"/>
            </a:ext>
          </a:extLst>
        </xdr:cNvPr>
        <xdr:cNvSpPr txBox="1"/>
      </xdr:nvSpPr>
      <xdr:spPr>
        <a:xfrm>
          <a:off x="8420100" y="3937000"/>
          <a:ext cx="1433512" cy="96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16</xdr:col>
      <xdr:colOff>533400</xdr:colOff>
      <xdr:row>37</xdr:row>
      <xdr:rowOff>0</xdr:rowOff>
    </xdr:from>
    <xdr:to>
      <xdr:col>18</xdr:col>
      <xdr:colOff>620712</xdr:colOff>
      <xdr:row>42</xdr:row>
      <xdr:rowOff>101600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2C5F9A9-F3B7-E045-8370-DDF33737DA23}"/>
            </a:ext>
          </a:extLst>
        </xdr:cNvPr>
        <xdr:cNvSpPr txBox="1"/>
      </xdr:nvSpPr>
      <xdr:spPr>
        <a:xfrm>
          <a:off x="11303000" y="7048500"/>
          <a:ext cx="1433512" cy="1054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21</xdr:col>
      <xdr:colOff>393700</xdr:colOff>
      <xdr:row>57</xdr:row>
      <xdr:rowOff>0</xdr:rowOff>
    </xdr:from>
    <xdr:to>
      <xdr:col>23</xdr:col>
      <xdr:colOff>481012</xdr:colOff>
      <xdr:row>61</xdr:row>
      <xdr:rowOff>182562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7F1847B-47FB-C64F-8188-4DCF6F39C244}"/>
            </a:ext>
          </a:extLst>
        </xdr:cNvPr>
        <xdr:cNvSpPr txBox="1"/>
      </xdr:nvSpPr>
      <xdr:spPr>
        <a:xfrm>
          <a:off x="14528800" y="7429500"/>
          <a:ext cx="1433512" cy="944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18</xdr:col>
      <xdr:colOff>0</xdr:colOff>
      <xdr:row>75</xdr:row>
      <xdr:rowOff>0</xdr:rowOff>
    </xdr:from>
    <xdr:to>
      <xdr:col>20</xdr:col>
      <xdr:colOff>87312</xdr:colOff>
      <xdr:row>80</xdr:row>
      <xdr:rowOff>25400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05F6ABE-2B7C-6A43-B402-6EAC0D0F909F}"/>
            </a:ext>
          </a:extLst>
        </xdr:cNvPr>
        <xdr:cNvSpPr txBox="1"/>
      </xdr:nvSpPr>
      <xdr:spPr>
        <a:xfrm>
          <a:off x="12115800" y="9715500"/>
          <a:ext cx="1433512" cy="977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13</xdr:col>
      <xdr:colOff>228600</xdr:colOff>
      <xdr:row>95</xdr:row>
      <xdr:rowOff>152400</xdr:rowOff>
    </xdr:from>
    <xdr:to>
      <xdr:col>15</xdr:col>
      <xdr:colOff>315912</xdr:colOff>
      <xdr:row>101</xdr:row>
      <xdr:rowOff>76200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68FB5AB-CD9F-4A4C-9B43-6CA410571AEC}"/>
            </a:ext>
          </a:extLst>
        </xdr:cNvPr>
        <xdr:cNvSpPr txBox="1"/>
      </xdr:nvSpPr>
      <xdr:spPr>
        <a:xfrm>
          <a:off x="8978900" y="11963400"/>
          <a:ext cx="1433512" cy="106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11</xdr:col>
      <xdr:colOff>368300</xdr:colOff>
      <xdr:row>116</xdr:row>
      <xdr:rowOff>127000</xdr:rowOff>
    </xdr:from>
    <xdr:to>
      <xdr:col>13</xdr:col>
      <xdr:colOff>455612</xdr:colOff>
      <xdr:row>122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01F1F65-FDE4-C742-BBB6-AC91A1B60E91}"/>
            </a:ext>
          </a:extLst>
        </xdr:cNvPr>
        <xdr:cNvSpPr txBox="1"/>
      </xdr:nvSpPr>
      <xdr:spPr>
        <a:xfrm>
          <a:off x="7772400" y="14414500"/>
          <a:ext cx="1433512" cy="10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12</xdr:col>
      <xdr:colOff>495300</xdr:colOff>
      <xdr:row>136</xdr:row>
      <xdr:rowOff>12700</xdr:rowOff>
    </xdr:from>
    <xdr:to>
      <xdr:col>14</xdr:col>
      <xdr:colOff>582612</xdr:colOff>
      <xdr:row>141</xdr:row>
      <xdr:rowOff>50800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0AF8EDA-EE21-E549-B8D2-593C05DDE14F}"/>
            </a:ext>
          </a:extLst>
        </xdr:cNvPr>
        <xdr:cNvSpPr txBox="1"/>
      </xdr:nvSpPr>
      <xdr:spPr>
        <a:xfrm>
          <a:off x="8572500" y="16586200"/>
          <a:ext cx="1433512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11</xdr:col>
      <xdr:colOff>508000</xdr:colOff>
      <xdr:row>153</xdr:row>
      <xdr:rowOff>114300</xdr:rowOff>
    </xdr:from>
    <xdr:to>
      <xdr:col>13</xdr:col>
      <xdr:colOff>595312</xdr:colOff>
      <xdr:row>158</xdr:row>
      <xdr:rowOff>106362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F023AFF-AD9A-1A4D-B133-9A60F51AF09E}"/>
            </a:ext>
          </a:extLst>
        </xdr:cNvPr>
        <xdr:cNvSpPr txBox="1"/>
      </xdr:nvSpPr>
      <xdr:spPr>
        <a:xfrm>
          <a:off x="7912100" y="19354800"/>
          <a:ext cx="1433512" cy="944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16</xdr:col>
      <xdr:colOff>203200</xdr:colOff>
      <xdr:row>174</xdr:row>
      <xdr:rowOff>101600</xdr:rowOff>
    </xdr:from>
    <xdr:to>
      <xdr:col>18</xdr:col>
      <xdr:colOff>290512</xdr:colOff>
      <xdr:row>179</xdr:row>
      <xdr:rowOff>93662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9288F14-A046-984A-8F16-DFDF97B9B638}"/>
            </a:ext>
          </a:extLst>
        </xdr:cNvPr>
        <xdr:cNvSpPr txBox="1"/>
      </xdr:nvSpPr>
      <xdr:spPr>
        <a:xfrm>
          <a:off x="10972800" y="21628100"/>
          <a:ext cx="1433512" cy="944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12</xdr:col>
      <xdr:colOff>0</xdr:colOff>
      <xdr:row>196</xdr:row>
      <xdr:rowOff>101600</xdr:rowOff>
    </xdr:from>
    <xdr:to>
      <xdr:col>14</xdr:col>
      <xdr:colOff>87312</xdr:colOff>
      <xdr:row>201</xdr:row>
      <xdr:rowOff>93662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69038E65-4132-3940-B0C0-42B9F98A8FF7}"/>
            </a:ext>
          </a:extLst>
        </xdr:cNvPr>
        <xdr:cNvSpPr txBox="1"/>
      </xdr:nvSpPr>
      <xdr:spPr>
        <a:xfrm>
          <a:off x="8077200" y="24485600"/>
          <a:ext cx="1433512" cy="944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12</xdr:col>
      <xdr:colOff>0</xdr:colOff>
      <xdr:row>217</xdr:row>
      <xdr:rowOff>0</xdr:rowOff>
    </xdr:from>
    <xdr:to>
      <xdr:col>14</xdr:col>
      <xdr:colOff>87312</xdr:colOff>
      <xdr:row>221</xdr:row>
      <xdr:rowOff>182562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357BD6D-EAA3-1D44-A532-21976028CB6C}"/>
            </a:ext>
          </a:extLst>
        </xdr:cNvPr>
        <xdr:cNvSpPr txBox="1"/>
      </xdr:nvSpPr>
      <xdr:spPr>
        <a:xfrm>
          <a:off x="8077200" y="26860500"/>
          <a:ext cx="1433512" cy="944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26</xdr:col>
      <xdr:colOff>209550</xdr:colOff>
      <xdr:row>56</xdr:row>
      <xdr:rowOff>95250</xdr:rowOff>
    </xdr:from>
    <xdr:to>
      <xdr:col>33</xdr:col>
      <xdr:colOff>69850</xdr:colOff>
      <xdr:row>70</xdr:row>
      <xdr:rowOff>171450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9B609C67-22AE-9476-8843-8A585B38F5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565150</xdr:colOff>
      <xdr:row>217</xdr:row>
      <xdr:rowOff>6350</xdr:rowOff>
    </xdr:from>
    <xdr:to>
      <xdr:col>24</xdr:col>
      <xdr:colOff>425450</xdr:colOff>
      <xdr:row>231</xdr:row>
      <xdr:rowOff>82550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9175A8B0-FABF-EEF1-975F-A449BD7B0A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234950</xdr:colOff>
      <xdr:row>195</xdr:row>
      <xdr:rowOff>95250</xdr:rowOff>
    </xdr:from>
    <xdr:to>
      <xdr:col>24</xdr:col>
      <xdr:colOff>95250</xdr:colOff>
      <xdr:row>211</xdr:row>
      <xdr:rowOff>127000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E5CCC88-E18A-2A3D-50BD-55B2EA1C57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311150</xdr:colOff>
      <xdr:row>174</xdr:row>
      <xdr:rowOff>76200</xdr:rowOff>
    </xdr:from>
    <xdr:to>
      <xdr:col>28</xdr:col>
      <xdr:colOff>171450</xdr:colOff>
      <xdr:row>190</xdr:row>
      <xdr:rowOff>12700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866EA16-B355-4BC1-3478-FA5113BCB7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336550</xdr:colOff>
      <xdr:row>153</xdr:row>
      <xdr:rowOff>120650</xdr:rowOff>
    </xdr:from>
    <xdr:to>
      <xdr:col>23</xdr:col>
      <xdr:colOff>196850</xdr:colOff>
      <xdr:row>168</xdr:row>
      <xdr:rowOff>6350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FE8B84F3-9D32-79B1-A4F4-1BC1320A6E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336550</xdr:colOff>
      <xdr:row>135</xdr:row>
      <xdr:rowOff>107950</xdr:rowOff>
    </xdr:from>
    <xdr:to>
      <xdr:col>24</xdr:col>
      <xdr:colOff>196850</xdr:colOff>
      <xdr:row>149</xdr:row>
      <xdr:rowOff>184150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DE8BDCE4-740D-80AD-3960-D6C70E393B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336550</xdr:colOff>
      <xdr:row>117</xdr:row>
      <xdr:rowOff>31750</xdr:rowOff>
    </xdr:from>
    <xdr:to>
      <xdr:col>23</xdr:col>
      <xdr:colOff>196850</xdr:colOff>
      <xdr:row>131</xdr:row>
      <xdr:rowOff>107950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2FCE0B2D-2A4E-1B3F-47F5-6954A22176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336550</xdr:colOff>
      <xdr:row>96</xdr:row>
      <xdr:rowOff>31750</xdr:rowOff>
    </xdr:from>
    <xdr:to>
      <xdr:col>25</xdr:col>
      <xdr:colOff>196850</xdr:colOff>
      <xdr:row>110</xdr:row>
      <xdr:rowOff>107950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8EF98E0-D13C-9562-35D3-E925CDA0CE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247650</xdr:colOff>
      <xdr:row>74</xdr:row>
      <xdr:rowOff>82550</xdr:rowOff>
    </xdr:from>
    <xdr:to>
      <xdr:col>30</xdr:col>
      <xdr:colOff>107950</xdr:colOff>
      <xdr:row>90</xdr:row>
      <xdr:rowOff>63500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B07ABF2A-3DDE-8122-48D0-8C3E42D95C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285750</xdr:colOff>
      <xdr:row>3</xdr:row>
      <xdr:rowOff>44450</xdr:rowOff>
    </xdr:from>
    <xdr:to>
      <xdr:col>34</xdr:col>
      <xdr:colOff>146050</xdr:colOff>
      <xdr:row>17</xdr:row>
      <xdr:rowOff>120650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57BD35B6-AFDE-01D8-54D6-32FB996CED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260350</xdr:colOff>
      <xdr:row>20</xdr:row>
      <xdr:rowOff>88900</xdr:rowOff>
    </xdr:from>
    <xdr:to>
      <xdr:col>24</xdr:col>
      <xdr:colOff>120650</xdr:colOff>
      <xdr:row>33</xdr:row>
      <xdr:rowOff>63500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13FE893-F99A-99DF-EEB0-45AECCBE72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273050</xdr:colOff>
      <xdr:row>37</xdr:row>
      <xdr:rowOff>6350</xdr:rowOff>
    </xdr:from>
    <xdr:to>
      <xdr:col>28</xdr:col>
      <xdr:colOff>133350</xdr:colOff>
      <xdr:row>52</xdr:row>
      <xdr:rowOff>127000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1586A6AD-B1D0-51EA-D429-6966043C61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105834</xdr:colOff>
      <xdr:row>3</xdr:row>
      <xdr:rowOff>160867</xdr:rowOff>
    </xdr:from>
    <xdr:to>
      <xdr:col>24</xdr:col>
      <xdr:colOff>193146</xdr:colOff>
      <xdr:row>8</xdr:row>
      <xdr:rowOff>152929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37B582-AADA-44B4-81DF-4BD891792D09}"/>
            </a:ext>
          </a:extLst>
        </xdr:cNvPr>
        <xdr:cNvSpPr txBox="1"/>
      </xdr:nvSpPr>
      <xdr:spPr>
        <a:xfrm>
          <a:off x="13656734" y="808567"/>
          <a:ext cx="1319212" cy="9128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12</xdr:col>
      <xdr:colOff>342900</xdr:colOff>
      <xdr:row>20</xdr:row>
      <xdr:rowOff>127000</xdr:rowOff>
    </xdr:from>
    <xdr:to>
      <xdr:col>14</xdr:col>
      <xdr:colOff>430212</xdr:colOff>
      <xdr:row>25</xdr:row>
      <xdr:rowOff>139700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1029C45-0D87-42AA-B714-3D70103F0F7F}"/>
            </a:ext>
          </a:extLst>
        </xdr:cNvPr>
        <xdr:cNvSpPr txBox="1"/>
      </xdr:nvSpPr>
      <xdr:spPr>
        <a:xfrm>
          <a:off x="7734300" y="3917950"/>
          <a:ext cx="1319212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16</xdr:col>
      <xdr:colOff>533400</xdr:colOff>
      <xdr:row>37</xdr:row>
      <xdr:rowOff>0</xdr:rowOff>
    </xdr:from>
    <xdr:to>
      <xdr:col>18</xdr:col>
      <xdr:colOff>620712</xdr:colOff>
      <xdr:row>42</xdr:row>
      <xdr:rowOff>101600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997445A-C76A-40F3-A88D-2F4E6504F3D6}"/>
            </a:ext>
          </a:extLst>
        </xdr:cNvPr>
        <xdr:cNvSpPr txBox="1"/>
      </xdr:nvSpPr>
      <xdr:spPr>
        <a:xfrm>
          <a:off x="10388600" y="6934200"/>
          <a:ext cx="1312862" cy="1022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21</xdr:col>
      <xdr:colOff>393700</xdr:colOff>
      <xdr:row>57</xdr:row>
      <xdr:rowOff>0</xdr:rowOff>
    </xdr:from>
    <xdr:to>
      <xdr:col>23</xdr:col>
      <xdr:colOff>481012</xdr:colOff>
      <xdr:row>61</xdr:row>
      <xdr:rowOff>182562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E7ADAA2-A02B-4D1F-ADDF-EF4BFF01AE7D}"/>
            </a:ext>
          </a:extLst>
        </xdr:cNvPr>
        <xdr:cNvSpPr txBox="1"/>
      </xdr:nvSpPr>
      <xdr:spPr>
        <a:xfrm>
          <a:off x="13328650" y="10629900"/>
          <a:ext cx="1319212" cy="9191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18</xdr:col>
      <xdr:colOff>0</xdr:colOff>
      <xdr:row>75</xdr:row>
      <xdr:rowOff>0</xdr:rowOff>
    </xdr:from>
    <xdr:to>
      <xdr:col>20</xdr:col>
      <xdr:colOff>87312</xdr:colOff>
      <xdr:row>80</xdr:row>
      <xdr:rowOff>25400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80DDABB-8CBF-4A3D-BF5A-0815D3A2BDE7}"/>
            </a:ext>
          </a:extLst>
        </xdr:cNvPr>
        <xdr:cNvSpPr txBox="1"/>
      </xdr:nvSpPr>
      <xdr:spPr>
        <a:xfrm>
          <a:off x="11087100" y="13957300"/>
          <a:ext cx="1319212" cy="946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13</xdr:col>
      <xdr:colOff>228600</xdr:colOff>
      <xdr:row>95</xdr:row>
      <xdr:rowOff>152400</xdr:rowOff>
    </xdr:from>
    <xdr:to>
      <xdr:col>15</xdr:col>
      <xdr:colOff>315912</xdr:colOff>
      <xdr:row>101</xdr:row>
      <xdr:rowOff>76200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BD09D8C-EC75-4999-9C31-B9FA1104DF22}"/>
            </a:ext>
          </a:extLst>
        </xdr:cNvPr>
        <xdr:cNvSpPr txBox="1"/>
      </xdr:nvSpPr>
      <xdr:spPr>
        <a:xfrm>
          <a:off x="8235950" y="17805400"/>
          <a:ext cx="1319212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11</xdr:col>
      <xdr:colOff>368300</xdr:colOff>
      <xdr:row>116</xdr:row>
      <xdr:rowOff>127000</xdr:rowOff>
    </xdr:from>
    <xdr:to>
      <xdr:col>13</xdr:col>
      <xdr:colOff>455612</xdr:colOff>
      <xdr:row>122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6893BAB-FBB9-4B38-9F49-E3374A2BBA08}"/>
            </a:ext>
          </a:extLst>
        </xdr:cNvPr>
        <xdr:cNvSpPr txBox="1"/>
      </xdr:nvSpPr>
      <xdr:spPr>
        <a:xfrm>
          <a:off x="7143750" y="21659850"/>
          <a:ext cx="1319212" cy="977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12</xdr:col>
      <xdr:colOff>495300</xdr:colOff>
      <xdr:row>136</xdr:row>
      <xdr:rowOff>12700</xdr:rowOff>
    </xdr:from>
    <xdr:to>
      <xdr:col>14</xdr:col>
      <xdr:colOff>582612</xdr:colOff>
      <xdr:row>141</xdr:row>
      <xdr:rowOff>50800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5146EC0-6F6E-4809-A938-4BD99A88D26E}"/>
            </a:ext>
          </a:extLst>
        </xdr:cNvPr>
        <xdr:cNvSpPr txBox="1"/>
      </xdr:nvSpPr>
      <xdr:spPr>
        <a:xfrm>
          <a:off x="7886700" y="25241250"/>
          <a:ext cx="1319212" cy="95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11</xdr:col>
      <xdr:colOff>508000</xdr:colOff>
      <xdr:row>153</xdr:row>
      <xdr:rowOff>114300</xdr:rowOff>
    </xdr:from>
    <xdr:to>
      <xdr:col>13</xdr:col>
      <xdr:colOff>595312</xdr:colOff>
      <xdr:row>158</xdr:row>
      <xdr:rowOff>106362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57852FB-A06B-4667-8499-89C758059016}"/>
            </a:ext>
          </a:extLst>
        </xdr:cNvPr>
        <xdr:cNvSpPr txBox="1"/>
      </xdr:nvSpPr>
      <xdr:spPr>
        <a:xfrm>
          <a:off x="7283450" y="28486100"/>
          <a:ext cx="1319212" cy="9128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16</xdr:col>
      <xdr:colOff>203200</xdr:colOff>
      <xdr:row>174</xdr:row>
      <xdr:rowOff>101600</xdr:rowOff>
    </xdr:from>
    <xdr:to>
      <xdr:col>18</xdr:col>
      <xdr:colOff>290512</xdr:colOff>
      <xdr:row>179</xdr:row>
      <xdr:rowOff>93662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A29FB5B-87AA-4943-95CB-EA3E94D589D4}"/>
            </a:ext>
          </a:extLst>
        </xdr:cNvPr>
        <xdr:cNvSpPr txBox="1"/>
      </xdr:nvSpPr>
      <xdr:spPr>
        <a:xfrm>
          <a:off x="10058400" y="32353250"/>
          <a:ext cx="1319212" cy="9128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12</xdr:col>
      <xdr:colOff>0</xdr:colOff>
      <xdr:row>196</xdr:row>
      <xdr:rowOff>101600</xdr:rowOff>
    </xdr:from>
    <xdr:to>
      <xdr:col>14</xdr:col>
      <xdr:colOff>87312</xdr:colOff>
      <xdr:row>201</xdr:row>
      <xdr:rowOff>93662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697FABB-24BE-4388-90D3-A6AC479C13E8}"/>
            </a:ext>
          </a:extLst>
        </xdr:cNvPr>
        <xdr:cNvSpPr txBox="1"/>
      </xdr:nvSpPr>
      <xdr:spPr>
        <a:xfrm>
          <a:off x="7391400" y="36417250"/>
          <a:ext cx="1319212" cy="9128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12</xdr:col>
      <xdr:colOff>0</xdr:colOff>
      <xdr:row>217</xdr:row>
      <xdr:rowOff>0</xdr:rowOff>
    </xdr:from>
    <xdr:to>
      <xdr:col>14</xdr:col>
      <xdr:colOff>87312</xdr:colOff>
      <xdr:row>221</xdr:row>
      <xdr:rowOff>182562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C5E163E-03F5-453A-9B8F-D19B8489B32B}"/>
            </a:ext>
          </a:extLst>
        </xdr:cNvPr>
        <xdr:cNvSpPr txBox="1"/>
      </xdr:nvSpPr>
      <xdr:spPr>
        <a:xfrm>
          <a:off x="7391400" y="40195500"/>
          <a:ext cx="1319212" cy="9191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26</xdr:col>
      <xdr:colOff>209550</xdr:colOff>
      <xdr:row>56</xdr:row>
      <xdr:rowOff>95250</xdr:rowOff>
    </xdr:from>
    <xdr:to>
      <xdr:col>33</xdr:col>
      <xdr:colOff>69850</xdr:colOff>
      <xdr:row>70</xdr:row>
      <xdr:rowOff>171450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C414161-981E-44C2-934A-F6B17F418B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565150</xdr:colOff>
      <xdr:row>217</xdr:row>
      <xdr:rowOff>6350</xdr:rowOff>
    </xdr:from>
    <xdr:to>
      <xdr:col>24</xdr:col>
      <xdr:colOff>425450</xdr:colOff>
      <xdr:row>231</xdr:row>
      <xdr:rowOff>82550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2735442-55D3-4056-ACBA-BE6E7FD732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234950</xdr:colOff>
      <xdr:row>195</xdr:row>
      <xdr:rowOff>95250</xdr:rowOff>
    </xdr:from>
    <xdr:to>
      <xdr:col>24</xdr:col>
      <xdr:colOff>95250</xdr:colOff>
      <xdr:row>211</xdr:row>
      <xdr:rowOff>127000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CFB4877-463E-4F2E-8FF2-4FCCBCC29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311150</xdr:colOff>
      <xdr:row>174</xdr:row>
      <xdr:rowOff>76200</xdr:rowOff>
    </xdr:from>
    <xdr:to>
      <xdr:col>28</xdr:col>
      <xdr:colOff>171450</xdr:colOff>
      <xdr:row>190</xdr:row>
      <xdr:rowOff>12700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0720EBF-10F0-4389-A365-D2C2982C7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336550</xdr:colOff>
      <xdr:row>153</xdr:row>
      <xdr:rowOff>120650</xdr:rowOff>
    </xdr:from>
    <xdr:to>
      <xdr:col>23</xdr:col>
      <xdr:colOff>196850</xdr:colOff>
      <xdr:row>168</xdr:row>
      <xdr:rowOff>6350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5FF52D09-ECBA-4411-BB0E-CA55F6501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336550</xdr:colOff>
      <xdr:row>135</xdr:row>
      <xdr:rowOff>107950</xdr:rowOff>
    </xdr:from>
    <xdr:to>
      <xdr:col>24</xdr:col>
      <xdr:colOff>196850</xdr:colOff>
      <xdr:row>149</xdr:row>
      <xdr:rowOff>184150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858ECCD1-1C52-4DD1-A153-F4F3433C8D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336550</xdr:colOff>
      <xdr:row>117</xdr:row>
      <xdr:rowOff>31750</xdr:rowOff>
    </xdr:from>
    <xdr:to>
      <xdr:col>23</xdr:col>
      <xdr:colOff>196850</xdr:colOff>
      <xdr:row>131</xdr:row>
      <xdr:rowOff>107950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106D6AEA-EC56-4ACE-9CD9-D465A2C7A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336550</xdr:colOff>
      <xdr:row>96</xdr:row>
      <xdr:rowOff>31750</xdr:rowOff>
    </xdr:from>
    <xdr:to>
      <xdr:col>25</xdr:col>
      <xdr:colOff>196850</xdr:colOff>
      <xdr:row>110</xdr:row>
      <xdr:rowOff>107950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B2306DEF-98ED-49C7-8907-4094F8AB67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247650</xdr:colOff>
      <xdr:row>74</xdr:row>
      <xdr:rowOff>82550</xdr:rowOff>
    </xdr:from>
    <xdr:to>
      <xdr:col>30</xdr:col>
      <xdr:colOff>107950</xdr:colOff>
      <xdr:row>90</xdr:row>
      <xdr:rowOff>63500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B4E8AAA-08A0-4280-9EDC-D97D646E3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285750</xdr:colOff>
      <xdr:row>3</xdr:row>
      <xdr:rowOff>44450</xdr:rowOff>
    </xdr:from>
    <xdr:to>
      <xdr:col>34</xdr:col>
      <xdr:colOff>146050</xdr:colOff>
      <xdr:row>17</xdr:row>
      <xdr:rowOff>120650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D626F146-3CB4-43D9-B95E-20A7F42DD7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260350</xdr:colOff>
      <xdr:row>20</xdr:row>
      <xdr:rowOff>88900</xdr:rowOff>
    </xdr:from>
    <xdr:to>
      <xdr:col>24</xdr:col>
      <xdr:colOff>120650</xdr:colOff>
      <xdr:row>33</xdr:row>
      <xdr:rowOff>63500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4BBE3FEF-70E0-452E-8987-D3EFD658DA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273050</xdr:colOff>
      <xdr:row>37</xdr:row>
      <xdr:rowOff>6350</xdr:rowOff>
    </xdr:from>
    <xdr:to>
      <xdr:col>28</xdr:col>
      <xdr:colOff>133350</xdr:colOff>
      <xdr:row>52</xdr:row>
      <xdr:rowOff>127000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C506BFC2-6B8B-42B9-9887-14E8DB26E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13229</xdr:colOff>
      <xdr:row>23</xdr:row>
      <xdr:rowOff>145521</xdr:rowOff>
    </xdr:from>
    <xdr:to>
      <xdr:col>22</xdr:col>
      <xdr:colOff>92603</xdr:colOff>
      <xdr:row>41</xdr:row>
      <xdr:rowOff>2380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C3ACF-97FF-FFF6-31B4-7BF7DBF7D2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9261</xdr:colOff>
      <xdr:row>45</xdr:row>
      <xdr:rowOff>116680</xdr:rowOff>
    </xdr:from>
    <xdr:to>
      <xdr:col>22</xdr:col>
      <xdr:colOff>533136</xdr:colOff>
      <xdr:row>60</xdr:row>
      <xdr:rowOff>81755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D1254CA-912B-A4A7-8738-7F05AC1682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33073</xdr:colOff>
      <xdr:row>24</xdr:row>
      <xdr:rowOff>0</xdr:rowOff>
    </xdr:from>
    <xdr:to>
      <xdr:col>12</xdr:col>
      <xdr:colOff>125677</xdr:colOff>
      <xdr:row>29</xdr:row>
      <xdr:rowOff>39687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7A9E57A-1B17-5582-4E7D-7EFB840F805E}"/>
            </a:ext>
          </a:extLst>
        </xdr:cNvPr>
        <xdr:cNvSpPr txBox="1"/>
      </xdr:nvSpPr>
      <xdr:spPr>
        <a:xfrm>
          <a:off x="6184636" y="4471458"/>
          <a:ext cx="1322916" cy="9657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11</xdr:col>
      <xdr:colOff>138903</xdr:colOff>
      <xdr:row>3</xdr:row>
      <xdr:rowOff>6615</xdr:rowOff>
    </xdr:from>
    <xdr:to>
      <xdr:col>13</xdr:col>
      <xdr:colOff>231507</xdr:colOff>
      <xdr:row>8</xdr:row>
      <xdr:rowOff>46302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BD244B7-7326-9C45-8E12-368837D4C983}"/>
            </a:ext>
          </a:extLst>
        </xdr:cNvPr>
        <xdr:cNvSpPr txBox="1"/>
      </xdr:nvSpPr>
      <xdr:spPr>
        <a:xfrm>
          <a:off x="6905622" y="562240"/>
          <a:ext cx="1322916" cy="9657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13</xdr:col>
      <xdr:colOff>92604</xdr:colOff>
      <xdr:row>51</xdr:row>
      <xdr:rowOff>39687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1A5B731-C0C8-D14C-BF13-3926B5189CF4}"/>
            </a:ext>
          </a:extLst>
        </xdr:cNvPr>
        <xdr:cNvSpPr txBox="1"/>
      </xdr:nvSpPr>
      <xdr:spPr>
        <a:xfrm>
          <a:off x="7421563" y="8519583"/>
          <a:ext cx="1441979" cy="9657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16</xdr:col>
      <xdr:colOff>0</xdr:colOff>
      <xdr:row>66</xdr:row>
      <xdr:rowOff>1</xdr:rowOff>
    </xdr:from>
    <xdr:to>
      <xdr:col>18</xdr:col>
      <xdr:colOff>92604</xdr:colOff>
      <xdr:row>71</xdr:row>
      <xdr:rowOff>52916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597E272-42CC-CE4A-855D-31182C5A7A30}"/>
            </a:ext>
          </a:extLst>
        </xdr:cNvPr>
        <xdr:cNvSpPr txBox="1"/>
      </xdr:nvSpPr>
      <xdr:spPr>
        <a:xfrm>
          <a:off x="10795000" y="12223751"/>
          <a:ext cx="1441979" cy="9789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9</xdr:col>
      <xdr:colOff>601927</xdr:colOff>
      <xdr:row>87</xdr:row>
      <xdr:rowOff>171979</xdr:rowOff>
    </xdr:from>
    <xdr:to>
      <xdr:col>12</xdr:col>
      <xdr:colOff>79374</xdr:colOff>
      <xdr:row>93</xdr:row>
      <xdr:rowOff>26458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F73523F-69F3-AA4B-8D9B-8697302F9992}"/>
            </a:ext>
          </a:extLst>
        </xdr:cNvPr>
        <xdr:cNvSpPr txBox="1"/>
      </xdr:nvSpPr>
      <xdr:spPr>
        <a:xfrm>
          <a:off x="6138333" y="16351250"/>
          <a:ext cx="1322916" cy="9657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10</xdr:col>
      <xdr:colOff>52917</xdr:colOff>
      <xdr:row>108</xdr:row>
      <xdr:rowOff>0</xdr:rowOff>
    </xdr:from>
    <xdr:to>
      <xdr:col>12</xdr:col>
      <xdr:colOff>145521</xdr:colOff>
      <xdr:row>113</xdr:row>
      <xdr:rowOff>39688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AC94AB8-2909-BC44-8741-E184DEC9AD55}"/>
            </a:ext>
          </a:extLst>
        </xdr:cNvPr>
        <xdr:cNvSpPr txBox="1"/>
      </xdr:nvSpPr>
      <xdr:spPr>
        <a:xfrm>
          <a:off x="6204480" y="20081875"/>
          <a:ext cx="1322916" cy="965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9</xdr:col>
      <xdr:colOff>608543</xdr:colOff>
      <xdr:row>126</xdr:row>
      <xdr:rowOff>145522</xdr:rowOff>
    </xdr:from>
    <xdr:to>
      <xdr:col>12</xdr:col>
      <xdr:colOff>85990</xdr:colOff>
      <xdr:row>132</xdr:row>
      <xdr:rowOff>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10BF50C-69C2-984A-AFE3-C51303621B4B}"/>
            </a:ext>
          </a:extLst>
        </xdr:cNvPr>
        <xdr:cNvSpPr txBox="1"/>
      </xdr:nvSpPr>
      <xdr:spPr>
        <a:xfrm>
          <a:off x="6144949" y="23574376"/>
          <a:ext cx="1322916" cy="9657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10</xdr:col>
      <xdr:colOff>26458</xdr:colOff>
      <xdr:row>147</xdr:row>
      <xdr:rowOff>112449</xdr:rowOff>
    </xdr:from>
    <xdr:to>
      <xdr:col>12</xdr:col>
      <xdr:colOff>119062</xdr:colOff>
      <xdr:row>152</xdr:row>
      <xdr:rowOff>152136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08E4ECF-73DF-0A4F-9E8F-01E87D36F987}"/>
            </a:ext>
          </a:extLst>
        </xdr:cNvPr>
        <xdr:cNvSpPr txBox="1"/>
      </xdr:nvSpPr>
      <xdr:spPr>
        <a:xfrm>
          <a:off x="6178021" y="27443907"/>
          <a:ext cx="1322916" cy="9657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9</xdr:col>
      <xdr:colOff>549011</xdr:colOff>
      <xdr:row>167</xdr:row>
      <xdr:rowOff>99220</xdr:rowOff>
    </xdr:from>
    <xdr:to>
      <xdr:col>12</xdr:col>
      <xdr:colOff>26458</xdr:colOff>
      <xdr:row>177</xdr:row>
      <xdr:rowOff>138906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C0A660F-E305-2248-BE4A-CD7BD77F367F}"/>
            </a:ext>
          </a:extLst>
        </xdr:cNvPr>
        <xdr:cNvSpPr txBox="1"/>
      </xdr:nvSpPr>
      <xdr:spPr>
        <a:xfrm>
          <a:off x="6085417" y="31148074"/>
          <a:ext cx="1322916" cy="1891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11</xdr:col>
      <xdr:colOff>0</xdr:colOff>
      <xdr:row>186</xdr:row>
      <xdr:rowOff>0</xdr:rowOff>
    </xdr:from>
    <xdr:to>
      <xdr:col>13</xdr:col>
      <xdr:colOff>92604</xdr:colOff>
      <xdr:row>191</xdr:row>
      <xdr:rowOff>39688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22860F31-B1A5-7C41-9372-0B5E7B90EB0A}"/>
            </a:ext>
          </a:extLst>
        </xdr:cNvPr>
        <xdr:cNvSpPr txBox="1"/>
      </xdr:nvSpPr>
      <xdr:spPr>
        <a:xfrm>
          <a:off x="7421563" y="28707292"/>
          <a:ext cx="1441979" cy="9657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11</xdr:col>
      <xdr:colOff>0</xdr:colOff>
      <xdr:row>205</xdr:row>
      <xdr:rowOff>0</xdr:rowOff>
    </xdr:from>
    <xdr:to>
      <xdr:col>13</xdr:col>
      <xdr:colOff>92604</xdr:colOff>
      <xdr:row>210</xdr:row>
      <xdr:rowOff>39687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46FF946A-F3EF-1F4C-84EE-268B6DEFF276}"/>
            </a:ext>
          </a:extLst>
        </xdr:cNvPr>
        <xdr:cNvSpPr txBox="1"/>
      </xdr:nvSpPr>
      <xdr:spPr>
        <a:xfrm>
          <a:off x="7421563" y="31115000"/>
          <a:ext cx="1441979" cy="9657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16</xdr:col>
      <xdr:colOff>26458</xdr:colOff>
      <xdr:row>4</xdr:row>
      <xdr:rowOff>4234</xdr:rowOff>
    </xdr:from>
    <xdr:to>
      <xdr:col>22</xdr:col>
      <xdr:colOff>119063</xdr:colOff>
      <xdr:row>18</xdr:row>
      <xdr:rowOff>154517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7E4E962-8B60-6FD5-BFAB-5C50D394B1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300303</xdr:colOff>
      <xdr:row>65</xdr:row>
      <xdr:rowOff>70379</xdr:rowOff>
    </xdr:from>
    <xdr:to>
      <xdr:col>25</xdr:col>
      <xdr:colOff>149490</xdr:colOff>
      <xdr:row>84</xdr:row>
      <xdr:rowOff>35454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C8D34A3-4D14-D525-7E38-E5AE7BC13A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88639</xdr:colOff>
      <xdr:row>88</xdr:row>
      <xdr:rowOff>70380</xdr:rowOff>
    </xdr:from>
    <xdr:to>
      <xdr:col>22</xdr:col>
      <xdr:colOff>612514</xdr:colOff>
      <xdr:row>103</xdr:row>
      <xdr:rowOff>35455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8D4A9B18-07D5-8593-8D18-A1549B8454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141552</xdr:colOff>
      <xdr:row>108</xdr:row>
      <xdr:rowOff>70378</xdr:rowOff>
    </xdr:from>
    <xdr:to>
      <xdr:col>22</xdr:col>
      <xdr:colOff>665427</xdr:colOff>
      <xdr:row>123</xdr:row>
      <xdr:rowOff>35453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C39870E2-A959-532C-68BB-334F1DAB9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101864</xdr:colOff>
      <xdr:row>126</xdr:row>
      <xdr:rowOff>30693</xdr:rowOff>
    </xdr:from>
    <xdr:to>
      <xdr:col>22</xdr:col>
      <xdr:colOff>625739</xdr:colOff>
      <xdr:row>142</xdr:row>
      <xdr:rowOff>119064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F2100392-AD97-69E0-FD4A-6438B4BC89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141552</xdr:colOff>
      <xdr:row>147</xdr:row>
      <xdr:rowOff>149751</xdr:rowOff>
    </xdr:from>
    <xdr:to>
      <xdr:col>21</xdr:col>
      <xdr:colOff>665427</xdr:colOff>
      <xdr:row>162</xdr:row>
      <xdr:rowOff>114826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5957E2F8-9AB1-E5BB-DDBE-E0F7915BBF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141552</xdr:colOff>
      <xdr:row>167</xdr:row>
      <xdr:rowOff>123296</xdr:rowOff>
    </xdr:from>
    <xdr:to>
      <xdr:col>21</xdr:col>
      <xdr:colOff>665427</xdr:colOff>
      <xdr:row>181</xdr:row>
      <xdr:rowOff>26459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9C54E900-F4A9-6842-01ED-799E5AFF16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141552</xdr:colOff>
      <xdr:row>186</xdr:row>
      <xdr:rowOff>4229</xdr:rowOff>
    </xdr:from>
    <xdr:to>
      <xdr:col>21</xdr:col>
      <xdr:colOff>665427</xdr:colOff>
      <xdr:row>200</xdr:row>
      <xdr:rowOff>154512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EBE652F2-2B5E-300D-EEBD-01E0859ED1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141552</xdr:colOff>
      <xdr:row>206</xdr:row>
      <xdr:rowOff>96837</xdr:rowOff>
    </xdr:from>
    <xdr:to>
      <xdr:col>21</xdr:col>
      <xdr:colOff>665427</xdr:colOff>
      <xdr:row>221</xdr:row>
      <xdr:rowOff>61912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17199059-7FFE-09A4-50CF-C719E40C0F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13229</xdr:colOff>
      <xdr:row>23</xdr:row>
      <xdr:rowOff>145521</xdr:rowOff>
    </xdr:from>
    <xdr:to>
      <xdr:col>22</xdr:col>
      <xdr:colOff>92603</xdr:colOff>
      <xdr:row>41</xdr:row>
      <xdr:rowOff>2380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C8EB1A-6D3B-4B36-A653-AF019B5A7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9261</xdr:colOff>
      <xdr:row>45</xdr:row>
      <xdr:rowOff>116680</xdr:rowOff>
    </xdr:from>
    <xdr:to>
      <xdr:col>22</xdr:col>
      <xdr:colOff>533136</xdr:colOff>
      <xdr:row>60</xdr:row>
      <xdr:rowOff>81755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AB6802-F2D7-4E3B-B157-DC6465FE08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33073</xdr:colOff>
      <xdr:row>24</xdr:row>
      <xdr:rowOff>0</xdr:rowOff>
    </xdr:from>
    <xdr:to>
      <xdr:col>12</xdr:col>
      <xdr:colOff>125677</xdr:colOff>
      <xdr:row>29</xdr:row>
      <xdr:rowOff>39687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1CCF441-0DE3-469E-A96C-BF429D6CEE2A}"/>
            </a:ext>
          </a:extLst>
        </xdr:cNvPr>
        <xdr:cNvSpPr txBox="1"/>
      </xdr:nvSpPr>
      <xdr:spPr>
        <a:xfrm>
          <a:off x="6192573" y="4616450"/>
          <a:ext cx="1324504" cy="960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11</xdr:col>
      <xdr:colOff>138903</xdr:colOff>
      <xdr:row>3</xdr:row>
      <xdr:rowOff>6615</xdr:rowOff>
    </xdr:from>
    <xdr:to>
      <xdr:col>13</xdr:col>
      <xdr:colOff>231507</xdr:colOff>
      <xdr:row>8</xdr:row>
      <xdr:rowOff>46302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57D0A00-9082-4B19-B087-5D8B6B356CAC}"/>
            </a:ext>
          </a:extLst>
        </xdr:cNvPr>
        <xdr:cNvSpPr txBox="1"/>
      </xdr:nvSpPr>
      <xdr:spPr>
        <a:xfrm>
          <a:off x="6914353" y="743215"/>
          <a:ext cx="1324504" cy="960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13</xdr:col>
      <xdr:colOff>92604</xdr:colOff>
      <xdr:row>51</xdr:row>
      <xdr:rowOff>39687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9E6A97D-F415-4739-B96D-A85CC5ACF7CA}"/>
            </a:ext>
          </a:extLst>
        </xdr:cNvPr>
        <xdr:cNvSpPr txBox="1"/>
      </xdr:nvSpPr>
      <xdr:spPr>
        <a:xfrm>
          <a:off x="6775450" y="8680450"/>
          <a:ext cx="1324504" cy="960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16</xdr:col>
      <xdr:colOff>0</xdr:colOff>
      <xdr:row>66</xdr:row>
      <xdr:rowOff>1</xdr:rowOff>
    </xdr:from>
    <xdr:to>
      <xdr:col>18</xdr:col>
      <xdr:colOff>92604</xdr:colOff>
      <xdr:row>71</xdr:row>
      <xdr:rowOff>52916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506AA3A-AB30-4E7E-9538-1DB14DACF763}"/>
            </a:ext>
          </a:extLst>
        </xdr:cNvPr>
        <xdr:cNvSpPr txBox="1"/>
      </xdr:nvSpPr>
      <xdr:spPr>
        <a:xfrm>
          <a:off x="9855200" y="12376151"/>
          <a:ext cx="1324504" cy="9736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9</xdr:col>
      <xdr:colOff>601927</xdr:colOff>
      <xdr:row>87</xdr:row>
      <xdr:rowOff>171979</xdr:rowOff>
    </xdr:from>
    <xdr:to>
      <xdr:col>12</xdr:col>
      <xdr:colOff>79374</xdr:colOff>
      <xdr:row>93</xdr:row>
      <xdr:rowOff>26458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A484D3D-DBD1-47B9-B972-551DAC5857FF}"/>
            </a:ext>
          </a:extLst>
        </xdr:cNvPr>
        <xdr:cNvSpPr txBox="1"/>
      </xdr:nvSpPr>
      <xdr:spPr>
        <a:xfrm>
          <a:off x="6145477" y="16427979"/>
          <a:ext cx="1325297" cy="9593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10</xdr:col>
      <xdr:colOff>52917</xdr:colOff>
      <xdr:row>108</xdr:row>
      <xdr:rowOff>0</xdr:rowOff>
    </xdr:from>
    <xdr:to>
      <xdr:col>12</xdr:col>
      <xdr:colOff>145521</xdr:colOff>
      <xdr:row>113</xdr:row>
      <xdr:rowOff>39688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337F851-16BD-4A22-B842-54C5D4A5405D}"/>
            </a:ext>
          </a:extLst>
        </xdr:cNvPr>
        <xdr:cNvSpPr txBox="1"/>
      </xdr:nvSpPr>
      <xdr:spPr>
        <a:xfrm>
          <a:off x="6212417" y="20135850"/>
          <a:ext cx="1324504" cy="9604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9</xdr:col>
      <xdr:colOff>608543</xdr:colOff>
      <xdr:row>126</xdr:row>
      <xdr:rowOff>145522</xdr:rowOff>
    </xdr:from>
    <xdr:to>
      <xdr:col>12</xdr:col>
      <xdr:colOff>85990</xdr:colOff>
      <xdr:row>132</xdr:row>
      <xdr:rowOff>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9ACE30E-2220-4492-BDD3-883A6ABBF87C}"/>
            </a:ext>
          </a:extLst>
        </xdr:cNvPr>
        <xdr:cNvSpPr txBox="1"/>
      </xdr:nvSpPr>
      <xdr:spPr>
        <a:xfrm>
          <a:off x="6152093" y="23608772"/>
          <a:ext cx="1325297" cy="9593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10</xdr:col>
      <xdr:colOff>26458</xdr:colOff>
      <xdr:row>147</xdr:row>
      <xdr:rowOff>112449</xdr:rowOff>
    </xdr:from>
    <xdr:to>
      <xdr:col>12</xdr:col>
      <xdr:colOff>119062</xdr:colOff>
      <xdr:row>152</xdr:row>
      <xdr:rowOff>152136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D8687DE-3227-4402-A3FD-6EBFE53E948B}"/>
            </a:ext>
          </a:extLst>
        </xdr:cNvPr>
        <xdr:cNvSpPr txBox="1"/>
      </xdr:nvSpPr>
      <xdr:spPr>
        <a:xfrm>
          <a:off x="6185958" y="27455549"/>
          <a:ext cx="1324504" cy="960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9</xdr:col>
      <xdr:colOff>549011</xdr:colOff>
      <xdr:row>167</xdr:row>
      <xdr:rowOff>99220</xdr:rowOff>
    </xdr:from>
    <xdr:to>
      <xdr:col>12</xdr:col>
      <xdr:colOff>26458</xdr:colOff>
      <xdr:row>177</xdr:row>
      <xdr:rowOff>138906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1E1164F-EA82-45D8-9B4C-0C9E500F3992}"/>
            </a:ext>
          </a:extLst>
        </xdr:cNvPr>
        <xdr:cNvSpPr txBox="1"/>
      </xdr:nvSpPr>
      <xdr:spPr>
        <a:xfrm>
          <a:off x="6092561" y="31138020"/>
          <a:ext cx="1325297" cy="18811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11</xdr:col>
      <xdr:colOff>0</xdr:colOff>
      <xdr:row>186</xdr:row>
      <xdr:rowOff>0</xdr:rowOff>
    </xdr:from>
    <xdr:to>
      <xdr:col>13</xdr:col>
      <xdr:colOff>92604</xdr:colOff>
      <xdr:row>191</xdr:row>
      <xdr:rowOff>39688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28952B1-A39D-429D-A35F-A75D932CE5D1}"/>
            </a:ext>
          </a:extLst>
        </xdr:cNvPr>
        <xdr:cNvSpPr txBox="1"/>
      </xdr:nvSpPr>
      <xdr:spPr>
        <a:xfrm>
          <a:off x="6775450" y="34550350"/>
          <a:ext cx="1324504" cy="9604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11</xdr:col>
      <xdr:colOff>0</xdr:colOff>
      <xdr:row>205</xdr:row>
      <xdr:rowOff>0</xdr:rowOff>
    </xdr:from>
    <xdr:to>
      <xdr:col>13</xdr:col>
      <xdr:colOff>92604</xdr:colOff>
      <xdr:row>210</xdr:row>
      <xdr:rowOff>39687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3043902-72FD-4E3A-A857-4AA2A06F34A2}"/>
            </a:ext>
          </a:extLst>
        </xdr:cNvPr>
        <xdr:cNvSpPr txBox="1"/>
      </xdr:nvSpPr>
      <xdr:spPr>
        <a:xfrm>
          <a:off x="6775450" y="38061900"/>
          <a:ext cx="1324504" cy="960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</a:t>
          </a:r>
          <a:r>
            <a:rPr lang="en-US" sz="1100" baseline="0"/>
            <a:t> - novice</a:t>
          </a:r>
        </a:p>
        <a:p>
          <a:r>
            <a:rPr lang="en-US" sz="1100" baseline="0"/>
            <a:t>B - beginner</a:t>
          </a:r>
        </a:p>
        <a:p>
          <a:r>
            <a:rPr lang="en-US" sz="1100" baseline="0"/>
            <a:t>C - competent</a:t>
          </a:r>
        </a:p>
        <a:p>
          <a:r>
            <a:rPr lang="en-US" sz="1100" baseline="0"/>
            <a:t>P - proficient</a:t>
          </a:r>
        </a:p>
        <a:p>
          <a:r>
            <a:rPr lang="en-US" sz="1100" baseline="0"/>
            <a:t>E - expert</a:t>
          </a:r>
          <a:endParaRPr lang="en-US" sz="1100"/>
        </a:p>
      </xdr:txBody>
    </xdr:sp>
    <xdr:clientData/>
  </xdr:twoCellAnchor>
  <xdr:twoCellAnchor>
    <xdr:from>
      <xdr:col>16</xdr:col>
      <xdr:colOff>26458</xdr:colOff>
      <xdr:row>4</xdr:row>
      <xdr:rowOff>4234</xdr:rowOff>
    </xdr:from>
    <xdr:to>
      <xdr:col>22</xdr:col>
      <xdr:colOff>119063</xdr:colOff>
      <xdr:row>18</xdr:row>
      <xdr:rowOff>154517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2DC5EA87-F318-4E1A-A8BC-2088DA0EC4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300303</xdr:colOff>
      <xdr:row>65</xdr:row>
      <xdr:rowOff>70379</xdr:rowOff>
    </xdr:from>
    <xdr:to>
      <xdr:col>25</xdr:col>
      <xdr:colOff>149490</xdr:colOff>
      <xdr:row>84</xdr:row>
      <xdr:rowOff>35454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16F51C9-BA92-4684-8D9A-1EAB498FD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88639</xdr:colOff>
      <xdr:row>88</xdr:row>
      <xdr:rowOff>70380</xdr:rowOff>
    </xdr:from>
    <xdr:to>
      <xdr:col>22</xdr:col>
      <xdr:colOff>612514</xdr:colOff>
      <xdr:row>103</xdr:row>
      <xdr:rowOff>35455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DD3C983-4CF9-4F5B-9B14-51ECFF2C8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141552</xdr:colOff>
      <xdr:row>108</xdr:row>
      <xdr:rowOff>70378</xdr:rowOff>
    </xdr:from>
    <xdr:to>
      <xdr:col>22</xdr:col>
      <xdr:colOff>665427</xdr:colOff>
      <xdr:row>123</xdr:row>
      <xdr:rowOff>35453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6874CB9-3197-4405-A0B8-380D284D0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101864</xdr:colOff>
      <xdr:row>126</xdr:row>
      <xdr:rowOff>30693</xdr:rowOff>
    </xdr:from>
    <xdr:to>
      <xdr:col>22</xdr:col>
      <xdr:colOff>625739</xdr:colOff>
      <xdr:row>142</xdr:row>
      <xdr:rowOff>119064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D6B428BD-88AC-49E9-B1DA-BA14F9C0AB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141552</xdr:colOff>
      <xdr:row>147</xdr:row>
      <xdr:rowOff>149751</xdr:rowOff>
    </xdr:from>
    <xdr:to>
      <xdr:col>21</xdr:col>
      <xdr:colOff>665427</xdr:colOff>
      <xdr:row>162</xdr:row>
      <xdr:rowOff>114826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9205415-012B-4347-9908-988453718D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141552</xdr:colOff>
      <xdr:row>167</xdr:row>
      <xdr:rowOff>123296</xdr:rowOff>
    </xdr:from>
    <xdr:to>
      <xdr:col>21</xdr:col>
      <xdr:colOff>665427</xdr:colOff>
      <xdr:row>181</xdr:row>
      <xdr:rowOff>26459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DDF3170-7CD5-4E58-BF3A-714DAE2873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141552</xdr:colOff>
      <xdr:row>186</xdr:row>
      <xdr:rowOff>4229</xdr:rowOff>
    </xdr:from>
    <xdr:to>
      <xdr:col>21</xdr:col>
      <xdr:colOff>665427</xdr:colOff>
      <xdr:row>200</xdr:row>
      <xdr:rowOff>154512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92B6592D-5F1D-487E-A6D4-5FC17F6569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141552</xdr:colOff>
      <xdr:row>206</xdr:row>
      <xdr:rowOff>96837</xdr:rowOff>
    </xdr:from>
    <xdr:to>
      <xdr:col>21</xdr:col>
      <xdr:colOff>665427</xdr:colOff>
      <xdr:row>221</xdr:row>
      <xdr:rowOff>61912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AB82A32E-8B66-4060-B0D5-F42F1D926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3B74A-E6AD-D941-84D7-64CFA82EA0FC}">
  <dimension ref="C5:L28"/>
  <sheetViews>
    <sheetView zoomScale="125" zoomScaleNormal="125" workbookViewId="0">
      <selection activeCell="A3" sqref="A3"/>
    </sheetView>
  </sheetViews>
  <sheetFormatPr baseColWidth="10" defaultColWidth="10.83203125" defaultRowHeight="15" x14ac:dyDescent="0.2"/>
  <sheetData>
    <row r="5" spans="3:12" x14ac:dyDescent="0.2">
      <c r="C5" t="s">
        <v>201</v>
      </c>
    </row>
    <row r="6" spans="3:12" x14ac:dyDescent="0.2">
      <c r="C6" t="s">
        <v>203</v>
      </c>
    </row>
    <row r="8" spans="3:12" x14ac:dyDescent="0.2">
      <c r="C8" t="s">
        <v>204</v>
      </c>
    </row>
    <row r="9" spans="3:12" x14ac:dyDescent="0.2">
      <c r="C9" t="s">
        <v>205</v>
      </c>
    </row>
    <row r="10" spans="3:12" x14ac:dyDescent="0.2">
      <c r="C10" t="s">
        <v>206</v>
      </c>
    </row>
    <row r="11" spans="3:12" x14ac:dyDescent="0.2">
      <c r="C11" t="s">
        <v>202</v>
      </c>
    </row>
    <row r="13" spans="3:12" x14ac:dyDescent="0.2">
      <c r="C13" t="s">
        <v>208</v>
      </c>
    </row>
    <row r="14" spans="3:12" x14ac:dyDescent="0.2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3:12" x14ac:dyDescent="0.2">
      <c r="C15" s="4" t="s">
        <v>23</v>
      </c>
      <c r="D15" s="4"/>
      <c r="E15" s="4"/>
      <c r="F15" s="4"/>
      <c r="G15" s="4"/>
      <c r="H15" s="4"/>
      <c r="I15" s="4"/>
      <c r="J15" s="4"/>
      <c r="K15" s="4"/>
      <c r="L15" s="4"/>
    </row>
    <row r="16" spans="3:12" x14ac:dyDescent="0.2">
      <c r="C16" s="4" t="s">
        <v>24</v>
      </c>
      <c r="D16" s="4" t="s">
        <v>52</v>
      </c>
      <c r="E16" s="4" t="s">
        <v>53</v>
      </c>
      <c r="F16" s="4" t="s">
        <v>25</v>
      </c>
      <c r="G16" s="4" t="s">
        <v>54</v>
      </c>
      <c r="H16" s="4" t="s">
        <v>209</v>
      </c>
      <c r="I16" s="4" t="s">
        <v>210</v>
      </c>
      <c r="J16" s="4" t="s">
        <v>211</v>
      </c>
      <c r="K16" s="4" t="s">
        <v>212</v>
      </c>
      <c r="L16" s="4" t="s">
        <v>55</v>
      </c>
    </row>
    <row r="17" spans="3:12" x14ac:dyDescent="0.2">
      <c r="C17" s="5" t="s">
        <v>27</v>
      </c>
      <c r="D17" s="5" t="s">
        <v>27</v>
      </c>
      <c r="E17" s="5" t="s">
        <v>27</v>
      </c>
      <c r="F17" s="5" t="s">
        <v>27</v>
      </c>
      <c r="G17" s="6" t="s">
        <v>28</v>
      </c>
      <c r="H17" s="6" t="s">
        <v>28</v>
      </c>
      <c r="I17" s="6" t="s">
        <v>28</v>
      </c>
      <c r="J17" s="5" t="s">
        <v>27</v>
      </c>
      <c r="K17" s="7" t="s">
        <v>30</v>
      </c>
      <c r="L17" s="5" t="s">
        <v>27</v>
      </c>
    </row>
    <row r="18" spans="3:12" x14ac:dyDescent="0.2">
      <c r="C18" s="6" t="s">
        <v>28</v>
      </c>
      <c r="D18" s="6" t="s">
        <v>28</v>
      </c>
      <c r="E18" s="5" t="s">
        <v>27</v>
      </c>
      <c r="F18" s="6" t="s">
        <v>28</v>
      </c>
      <c r="G18" s="6" t="s">
        <v>28</v>
      </c>
      <c r="H18" s="8" t="s">
        <v>29</v>
      </c>
      <c r="I18" s="6" t="s">
        <v>28</v>
      </c>
      <c r="J18" s="6" t="s">
        <v>28</v>
      </c>
      <c r="K18" s="8" t="s">
        <v>29</v>
      </c>
      <c r="L18" s="8" t="s">
        <v>29</v>
      </c>
    </row>
    <row r="19" spans="3:12" x14ac:dyDescent="0.2">
      <c r="C19" s="6" t="s">
        <v>28</v>
      </c>
      <c r="D19" s="6" t="s">
        <v>28</v>
      </c>
      <c r="E19" s="6" t="s">
        <v>28</v>
      </c>
      <c r="F19" s="6" t="s">
        <v>28</v>
      </c>
      <c r="G19" s="6" t="s">
        <v>28</v>
      </c>
      <c r="H19" s="6" t="s">
        <v>28</v>
      </c>
      <c r="I19" s="6" t="s">
        <v>28</v>
      </c>
      <c r="J19" s="6" t="s">
        <v>28</v>
      </c>
      <c r="K19" s="6" t="s">
        <v>28</v>
      </c>
      <c r="L19" s="6" t="s">
        <v>28</v>
      </c>
    </row>
    <row r="20" spans="3:12" x14ac:dyDescent="0.2">
      <c r="C20" s="6" t="s">
        <v>28</v>
      </c>
      <c r="D20" s="6" t="s">
        <v>28</v>
      </c>
      <c r="E20" s="6" t="s">
        <v>28</v>
      </c>
      <c r="F20" s="6" t="s">
        <v>28</v>
      </c>
      <c r="G20" s="6" t="s">
        <v>28</v>
      </c>
      <c r="H20" s="6" t="s">
        <v>28</v>
      </c>
      <c r="I20" s="6" t="s">
        <v>28</v>
      </c>
      <c r="J20" s="6" t="s">
        <v>28</v>
      </c>
      <c r="K20" s="6" t="s">
        <v>28</v>
      </c>
      <c r="L20" s="6" t="s">
        <v>28</v>
      </c>
    </row>
    <row r="21" spans="3:12" x14ac:dyDescent="0.2">
      <c r="C21" s="5" t="s">
        <v>27</v>
      </c>
      <c r="D21" s="5" t="s">
        <v>27</v>
      </c>
      <c r="E21" s="6" t="s">
        <v>28</v>
      </c>
      <c r="F21" s="5" t="s">
        <v>27</v>
      </c>
      <c r="G21" s="6" t="s">
        <v>28</v>
      </c>
      <c r="H21" s="5" t="s">
        <v>27</v>
      </c>
      <c r="I21" s="5" t="s">
        <v>27</v>
      </c>
      <c r="J21" s="5" t="s">
        <v>27</v>
      </c>
      <c r="K21" s="6" t="s">
        <v>28</v>
      </c>
      <c r="L21" s="5" t="s">
        <v>27</v>
      </c>
    </row>
    <row r="22" spans="3:12" x14ac:dyDescent="0.2">
      <c r="C22" s="6" t="s">
        <v>28</v>
      </c>
      <c r="D22" s="5" t="s">
        <v>27</v>
      </c>
      <c r="E22" s="5" t="s">
        <v>27</v>
      </c>
      <c r="F22" s="6" t="s">
        <v>28</v>
      </c>
      <c r="G22" s="5" t="s">
        <v>27</v>
      </c>
      <c r="H22" s="5" t="s">
        <v>27</v>
      </c>
      <c r="I22" s="5" t="s">
        <v>27</v>
      </c>
      <c r="J22" s="5" t="s">
        <v>27</v>
      </c>
      <c r="K22" s="6" t="s">
        <v>28</v>
      </c>
      <c r="L22" s="6" t="s">
        <v>28</v>
      </c>
    </row>
    <row r="23" spans="3:12" x14ac:dyDescent="0.2">
      <c r="C23" s="5" t="s">
        <v>27</v>
      </c>
      <c r="D23" s="5" t="s">
        <v>27</v>
      </c>
      <c r="E23" s="5" t="s">
        <v>27</v>
      </c>
      <c r="F23" s="5" t="s">
        <v>27</v>
      </c>
      <c r="G23" s="5" t="s">
        <v>27</v>
      </c>
      <c r="H23" s="5" t="s">
        <v>27</v>
      </c>
      <c r="I23" s="5" t="s">
        <v>27</v>
      </c>
      <c r="J23" s="5" t="s">
        <v>27</v>
      </c>
      <c r="K23" s="5" t="s">
        <v>27</v>
      </c>
      <c r="L23" s="5" t="s">
        <v>27</v>
      </c>
    </row>
    <row r="24" spans="3:12" x14ac:dyDescent="0.2">
      <c r="C24" s="6" t="s">
        <v>28</v>
      </c>
      <c r="D24" s="6" t="s">
        <v>28</v>
      </c>
      <c r="E24" s="6" t="s">
        <v>28</v>
      </c>
      <c r="F24" s="6" t="s">
        <v>28</v>
      </c>
      <c r="G24" s="6" t="s">
        <v>28</v>
      </c>
      <c r="H24" s="6" t="s">
        <v>28</v>
      </c>
      <c r="I24" s="6" t="s">
        <v>28</v>
      </c>
      <c r="J24" s="6" t="s">
        <v>28</v>
      </c>
      <c r="K24" s="6" t="s">
        <v>28</v>
      </c>
      <c r="L24" s="6" t="s">
        <v>28</v>
      </c>
    </row>
    <row r="25" spans="3:12" x14ac:dyDescent="0.2">
      <c r="C25" s="6" t="s">
        <v>28</v>
      </c>
      <c r="D25" s="6" t="s">
        <v>28</v>
      </c>
      <c r="E25" s="8" t="s">
        <v>29</v>
      </c>
      <c r="F25" s="8" t="s">
        <v>29</v>
      </c>
      <c r="G25" s="8" t="s">
        <v>29</v>
      </c>
      <c r="H25" s="8" t="s">
        <v>29</v>
      </c>
      <c r="I25" s="8" t="s">
        <v>29</v>
      </c>
      <c r="J25" s="8" t="s">
        <v>29</v>
      </c>
      <c r="K25" s="8" t="s">
        <v>29</v>
      </c>
      <c r="L25" s="8" t="s">
        <v>29</v>
      </c>
    </row>
    <row r="28" spans="3:12" x14ac:dyDescent="0.2">
      <c r="C28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FFF79-56FD-4A46-B5B7-2B249CD6EEA9}">
  <dimension ref="A1:AA230"/>
  <sheetViews>
    <sheetView zoomScaleNormal="100" workbookViewId="0">
      <selection activeCell="B1" sqref="B1"/>
    </sheetView>
  </sheetViews>
  <sheetFormatPr baseColWidth="10" defaultColWidth="8.83203125" defaultRowHeight="15" x14ac:dyDescent="0.2"/>
  <sheetData>
    <row r="1" spans="1:27" ht="21" x14ac:dyDescent="0.25">
      <c r="A1" s="19" t="s">
        <v>215</v>
      </c>
    </row>
    <row r="2" spans="1:27" s="1" customFormat="1" ht="16" x14ac:dyDescent="0.2">
      <c r="C2" s="15" t="s">
        <v>0</v>
      </c>
    </row>
    <row r="3" spans="1:27" s="1" customFormat="1" x14ac:dyDescent="0.2">
      <c r="A3" s="1" t="s">
        <v>56</v>
      </c>
      <c r="C3" s="12" t="s">
        <v>138</v>
      </c>
      <c r="D3" s="12" t="s">
        <v>139</v>
      </c>
      <c r="E3" s="12" t="s">
        <v>2</v>
      </c>
      <c r="F3" s="12" t="s">
        <v>33</v>
      </c>
      <c r="G3" s="12" t="s">
        <v>34</v>
      </c>
      <c r="H3" s="12" t="s">
        <v>32</v>
      </c>
      <c r="I3" s="12" t="s">
        <v>130</v>
      </c>
      <c r="J3" s="12" t="s">
        <v>131</v>
      </c>
      <c r="K3" s="12" t="s">
        <v>35</v>
      </c>
      <c r="L3" s="12" t="s">
        <v>132</v>
      </c>
      <c r="M3" s="12" t="s">
        <v>133</v>
      </c>
      <c r="N3" s="12" t="s">
        <v>134</v>
      </c>
      <c r="O3" s="12" t="s">
        <v>135</v>
      </c>
      <c r="P3" s="12" t="s">
        <v>5</v>
      </c>
      <c r="Q3" s="12" t="s">
        <v>7</v>
      </c>
      <c r="R3" s="12" t="s">
        <v>36</v>
      </c>
      <c r="S3" s="12" t="s">
        <v>37</v>
      </c>
      <c r="T3" s="12" t="s">
        <v>38</v>
      </c>
      <c r="U3" s="12" t="s">
        <v>136</v>
      </c>
      <c r="V3" s="12" t="s">
        <v>137</v>
      </c>
    </row>
    <row r="4" spans="1:27" x14ac:dyDescent="0.2">
      <c r="A4" s="9"/>
      <c r="B4" s="9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Z4" s="2" t="s">
        <v>103</v>
      </c>
      <c r="AA4">
        <f>COUNTIF($C$4:$V$17,"N")</f>
        <v>0</v>
      </c>
    </row>
    <row r="5" spans="1:27" x14ac:dyDescent="0.2">
      <c r="A5" s="9"/>
      <c r="B5" s="9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Z5" s="2" t="s">
        <v>104</v>
      </c>
      <c r="AA5">
        <f>COUNTIF($C$4:$V$17,"B")</f>
        <v>0</v>
      </c>
    </row>
    <row r="6" spans="1:27" x14ac:dyDescent="0.2">
      <c r="A6" s="9"/>
      <c r="B6" s="9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Z6" s="2" t="s">
        <v>105</v>
      </c>
      <c r="AA6">
        <f>COUNTIF($C$4:$V$17,"C")</f>
        <v>0</v>
      </c>
    </row>
    <row r="7" spans="1:27" x14ac:dyDescent="0.2">
      <c r="A7" s="9"/>
      <c r="B7" s="9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Z7" s="2" t="s">
        <v>51</v>
      </c>
      <c r="AA7">
        <f>COUNTIF($C$4:$V$17,"P")</f>
        <v>0</v>
      </c>
    </row>
    <row r="8" spans="1:27" x14ac:dyDescent="0.2">
      <c r="A8" s="9"/>
      <c r="B8" s="9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Z8" s="2" t="s">
        <v>106</v>
      </c>
      <c r="AA8">
        <f>COUNTIF($C$4:$V$17,"E")</f>
        <v>0</v>
      </c>
    </row>
    <row r="9" spans="1:27" x14ac:dyDescent="0.2">
      <c r="A9" s="9"/>
      <c r="B9" s="9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7" x14ac:dyDescent="0.2">
      <c r="A10" s="9"/>
      <c r="B10" s="9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7" x14ac:dyDescent="0.2">
      <c r="A11" s="9"/>
      <c r="B11" s="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7" x14ac:dyDescent="0.2">
      <c r="A12" s="9"/>
      <c r="B12" s="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7" x14ac:dyDescent="0.2">
      <c r="A13" s="9"/>
      <c r="B13" s="9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7" x14ac:dyDescent="0.2">
      <c r="A14" s="9"/>
      <c r="B14" s="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7" x14ac:dyDescent="0.2">
      <c r="A15" s="9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7" x14ac:dyDescent="0.2">
      <c r="A16" s="9"/>
      <c r="B16" s="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x14ac:dyDescent="0.2">
      <c r="A17" s="9"/>
      <c r="B17" s="9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9" spans="1:22" s="1" customFormat="1" ht="16" x14ac:dyDescent="0.2">
      <c r="C19" s="15" t="s">
        <v>107</v>
      </c>
    </row>
    <row r="20" spans="1:22" s="1" customFormat="1" x14ac:dyDescent="0.2">
      <c r="A20" s="1" t="s">
        <v>56</v>
      </c>
      <c r="C20" s="12" t="s">
        <v>58</v>
      </c>
      <c r="D20" s="12" t="s">
        <v>140</v>
      </c>
      <c r="E20" s="12" t="s">
        <v>141</v>
      </c>
      <c r="F20" s="12" t="s">
        <v>108</v>
      </c>
      <c r="G20" s="12" t="s">
        <v>109</v>
      </c>
      <c r="H20" s="12" t="s">
        <v>63</v>
      </c>
      <c r="I20" s="12" t="s">
        <v>64</v>
      </c>
      <c r="J20" s="12" t="s">
        <v>110</v>
      </c>
      <c r="K20" s="12" t="s">
        <v>111</v>
      </c>
    </row>
    <row r="21" spans="1:22" x14ac:dyDescent="0.2">
      <c r="A21" s="9"/>
      <c r="B21" s="9"/>
      <c r="C21" s="18"/>
      <c r="D21" s="18"/>
      <c r="E21" s="18"/>
      <c r="F21" s="18"/>
      <c r="G21" s="18"/>
      <c r="H21" s="18"/>
      <c r="I21" s="18"/>
      <c r="J21" s="18"/>
      <c r="K21" s="18"/>
      <c r="P21" s="2" t="s">
        <v>103</v>
      </c>
      <c r="Q21">
        <f>COUNTIF($C$21:$K$33,"N")</f>
        <v>0</v>
      </c>
    </row>
    <row r="22" spans="1:22" x14ac:dyDescent="0.2">
      <c r="A22" s="9"/>
      <c r="B22" s="9"/>
      <c r="C22" s="18"/>
      <c r="D22" s="18"/>
      <c r="E22" s="18"/>
      <c r="F22" s="18"/>
      <c r="G22" s="18"/>
      <c r="H22" s="18"/>
      <c r="I22" s="18"/>
      <c r="J22" s="18"/>
      <c r="K22" s="18"/>
      <c r="P22" s="2" t="s">
        <v>104</v>
      </c>
      <c r="Q22">
        <f>COUNTIF($C$21:$K$33,"B")</f>
        <v>0</v>
      </c>
    </row>
    <row r="23" spans="1:22" x14ac:dyDescent="0.2">
      <c r="A23" s="9"/>
      <c r="B23" s="9"/>
      <c r="C23" s="18"/>
      <c r="D23" s="18"/>
      <c r="E23" s="18"/>
      <c r="F23" s="18"/>
      <c r="G23" s="18"/>
      <c r="H23" s="18"/>
      <c r="I23" s="18"/>
      <c r="J23" s="18"/>
      <c r="K23" s="18"/>
      <c r="P23" s="2" t="s">
        <v>105</v>
      </c>
      <c r="Q23">
        <f>COUNTIF($C$21:$K$33,"C")</f>
        <v>0</v>
      </c>
    </row>
    <row r="24" spans="1:22" x14ac:dyDescent="0.2">
      <c r="A24" s="9"/>
      <c r="B24" s="9"/>
      <c r="C24" s="18"/>
      <c r="D24" s="18"/>
      <c r="E24" s="18"/>
      <c r="F24" s="18"/>
      <c r="G24" s="18"/>
      <c r="H24" s="18"/>
      <c r="I24" s="18"/>
      <c r="J24" s="18"/>
      <c r="K24" s="18"/>
      <c r="P24" s="2" t="s">
        <v>51</v>
      </c>
      <c r="Q24">
        <f>COUNTIF($C$21:$K$33,"P")</f>
        <v>0</v>
      </c>
    </row>
    <row r="25" spans="1:22" x14ac:dyDescent="0.2">
      <c r="A25" s="9"/>
      <c r="B25" s="9"/>
      <c r="C25" s="18"/>
      <c r="D25" s="18"/>
      <c r="E25" s="18"/>
      <c r="F25" s="18"/>
      <c r="G25" s="18"/>
      <c r="H25" s="18"/>
      <c r="I25" s="18"/>
      <c r="J25" s="18"/>
      <c r="K25" s="18"/>
      <c r="P25" s="2" t="s">
        <v>106</v>
      </c>
      <c r="Q25">
        <f>COUNTIF($C$21:$K$33,"E")</f>
        <v>0</v>
      </c>
    </row>
    <row r="26" spans="1:22" x14ac:dyDescent="0.2">
      <c r="A26" s="9"/>
      <c r="B26" s="9"/>
      <c r="C26" s="18"/>
      <c r="D26" s="18"/>
      <c r="E26" s="18"/>
      <c r="F26" s="18"/>
      <c r="G26" s="18"/>
      <c r="H26" s="18"/>
      <c r="I26" s="18"/>
      <c r="J26" s="18"/>
      <c r="K26" s="18"/>
      <c r="P26" s="2"/>
    </row>
    <row r="27" spans="1:22" x14ac:dyDescent="0.2">
      <c r="A27" s="9"/>
      <c r="B27" s="9"/>
      <c r="C27" s="18"/>
      <c r="D27" s="18"/>
      <c r="E27" s="18"/>
      <c r="F27" s="18"/>
      <c r="G27" s="18"/>
      <c r="H27" s="18"/>
      <c r="I27" s="18"/>
      <c r="J27" s="18"/>
      <c r="K27" s="18"/>
      <c r="P27" s="2"/>
    </row>
    <row r="28" spans="1:22" x14ac:dyDescent="0.2">
      <c r="A28" s="9"/>
      <c r="B28" s="9"/>
      <c r="C28" s="18"/>
      <c r="D28" s="18"/>
      <c r="E28" s="18"/>
      <c r="F28" s="18"/>
      <c r="G28" s="18"/>
      <c r="H28" s="18"/>
      <c r="I28" s="18"/>
      <c r="J28" s="18"/>
      <c r="K28" s="18"/>
      <c r="P28" s="2"/>
    </row>
    <row r="29" spans="1:22" x14ac:dyDescent="0.2">
      <c r="A29" s="9"/>
      <c r="B29" s="9"/>
      <c r="C29" s="18"/>
      <c r="D29" s="18"/>
      <c r="E29" s="18"/>
      <c r="F29" s="18"/>
      <c r="G29" s="18"/>
      <c r="H29" s="18"/>
      <c r="I29" s="18"/>
      <c r="J29" s="18"/>
      <c r="K29" s="18"/>
      <c r="P29" s="2"/>
    </row>
    <row r="30" spans="1:22" x14ac:dyDescent="0.2">
      <c r="A30" s="9"/>
      <c r="B30" s="9"/>
      <c r="C30" s="18"/>
      <c r="D30" s="18"/>
      <c r="E30" s="18"/>
      <c r="F30" s="18"/>
      <c r="G30" s="18"/>
      <c r="H30" s="18"/>
      <c r="I30" s="18"/>
      <c r="J30" s="18"/>
      <c r="K30" s="18"/>
    </row>
    <row r="31" spans="1:22" x14ac:dyDescent="0.2">
      <c r="A31" s="9"/>
      <c r="B31" s="9"/>
      <c r="C31" s="18"/>
      <c r="D31" s="18"/>
      <c r="E31" s="18"/>
      <c r="F31" s="18"/>
      <c r="G31" s="18"/>
      <c r="H31" s="18"/>
      <c r="I31" s="18"/>
      <c r="J31" s="18"/>
      <c r="K31" s="18"/>
    </row>
    <row r="32" spans="1:22" x14ac:dyDescent="0.2">
      <c r="A32" s="9"/>
      <c r="B32" s="9"/>
      <c r="C32" s="18"/>
      <c r="D32" s="18"/>
      <c r="E32" s="18"/>
      <c r="F32" s="18"/>
      <c r="G32" s="18"/>
      <c r="H32" s="18"/>
      <c r="I32" s="18"/>
      <c r="J32" s="18"/>
      <c r="K32" s="18"/>
    </row>
    <row r="33" spans="1:21" x14ac:dyDescent="0.2">
      <c r="A33" s="9"/>
      <c r="B33" s="9"/>
      <c r="C33" s="18"/>
      <c r="D33" s="18"/>
      <c r="E33" s="18"/>
      <c r="F33" s="18"/>
      <c r="G33" s="18"/>
      <c r="H33" s="18"/>
      <c r="I33" s="18"/>
      <c r="J33" s="18"/>
      <c r="K33" s="18"/>
    </row>
    <row r="35" spans="1:21" s="1" customFormat="1" ht="16" x14ac:dyDescent="0.2">
      <c r="C35" s="15" t="s">
        <v>8</v>
      </c>
    </row>
    <row r="36" spans="1:21" s="1" customFormat="1" x14ac:dyDescent="0.2">
      <c r="A36" s="1" t="s">
        <v>56</v>
      </c>
      <c r="C36" s="14" t="s">
        <v>142</v>
      </c>
      <c r="D36" s="14" t="s">
        <v>143</v>
      </c>
      <c r="E36" s="14" t="s">
        <v>39</v>
      </c>
      <c r="F36" s="14" t="s">
        <v>40</v>
      </c>
      <c r="G36" s="14" t="s">
        <v>144</v>
      </c>
      <c r="H36" s="14" t="s">
        <v>145</v>
      </c>
      <c r="I36" s="14" t="s">
        <v>10</v>
      </c>
      <c r="J36" s="14" t="s">
        <v>11</v>
      </c>
      <c r="K36" s="14" t="s">
        <v>146</v>
      </c>
      <c r="L36" s="14" t="s">
        <v>147</v>
      </c>
      <c r="M36" s="14" t="s">
        <v>148</v>
      </c>
      <c r="N36" s="14" t="s">
        <v>149</v>
      </c>
      <c r="O36" s="14" t="s">
        <v>41</v>
      </c>
      <c r="P36" s="14" t="s">
        <v>42</v>
      </c>
    </row>
    <row r="37" spans="1:21" x14ac:dyDescent="0.2">
      <c r="A37" s="9"/>
      <c r="B37" s="9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T37" s="2" t="s">
        <v>103</v>
      </c>
      <c r="U37">
        <f>COUNTIF($C$37:$P$53,"N")</f>
        <v>0</v>
      </c>
    </row>
    <row r="38" spans="1:21" x14ac:dyDescent="0.2">
      <c r="A38" s="9"/>
      <c r="B38" s="9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T38" s="2" t="s">
        <v>104</v>
      </c>
      <c r="U38">
        <f>COUNTIF($C$37:$P$53,"B")</f>
        <v>0</v>
      </c>
    </row>
    <row r="39" spans="1:21" x14ac:dyDescent="0.2">
      <c r="A39" s="9"/>
      <c r="B39" s="9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T39" s="2" t="s">
        <v>105</v>
      </c>
      <c r="U39">
        <f>COUNTIF($C$37:$P$53,"C")</f>
        <v>0</v>
      </c>
    </row>
    <row r="40" spans="1:21" x14ac:dyDescent="0.2">
      <c r="A40" s="9"/>
      <c r="B40" s="9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T40" s="2" t="s">
        <v>51</v>
      </c>
      <c r="U40">
        <f>COUNTIF($C$37:$P$53,"P")</f>
        <v>0</v>
      </c>
    </row>
    <row r="41" spans="1:21" x14ac:dyDescent="0.2">
      <c r="A41" s="9"/>
      <c r="B41" s="9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T41" s="2" t="s">
        <v>106</v>
      </c>
      <c r="U41">
        <f>COUNTIF($C$37:$P$53,"E")</f>
        <v>0</v>
      </c>
    </row>
    <row r="42" spans="1:21" x14ac:dyDescent="0.2">
      <c r="A42" s="9"/>
      <c r="B42" s="9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T42" s="2"/>
    </row>
    <row r="43" spans="1:21" x14ac:dyDescent="0.2">
      <c r="A43" s="9"/>
      <c r="B43" s="9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T43" s="2"/>
    </row>
    <row r="44" spans="1:21" x14ac:dyDescent="0.2">
      <c r="A44" s="9"/>
      <c r="B44" s="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T44" s="2"/>
    </row>
    <row r="45" spans="1:21" x14ac:dyDescent="0.2">
      <c r="A45" s="9"/>
      <c r="B45" s="9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T45" s="2"/>
    </row>
    <row r="46" spans="1:21" x14ac:dyDescent="0.2">
      <c r="A46" s="9"/>
      <c r="B46" s="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21" x14ac:dyDescent="0.2">
      <c r="A47" s="9"/>
      <c r="B47" s="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21" x14ac:dyDescent="0.2">
      <c r="A48" s="9"/>
      <c r="B48" s="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26" x14ac:dyDescent="0.2">
      <c r="A49" s="9"/>
      <c r="B49" s="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26" x14ac:dyDescent="0.2">
      <c r="A50" s="9"/>
      <c r="B50" s="9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26" x14ac:dyDescent="0.2">
      <c r="A51" s="9"/>
      <c r="B51" s="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26" x14ac:dyDescent="0.2">
      <c r="A52" s="9"/>
      <c r="B52" s="9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26" x14ac:dyDescent="0.2">
      <c r="A53" s="9"/>
      <c r="B53" s="9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5" spans="1:26" s="1" customFormat="1" ht="16" x14ac:dyDescent="0.2">
      <c r="C55" s="15" t="s">
        <v>112</v>
      </c>
    </row>
    <row r="56" spans="1:26" s="1" customFormat="1" x14ac:dyDescent="0.2">
      <c r="A56" s="1" t="s">
        <v>56</v>
      </c>
      <c r="C56" s="12" t="s">
        <v>66</v>
      </c>
      <c r="D56" s="12" t="s">
        <v>67</v>
      </c>
      <c r="E56" s="12" t="s">
        <v>150</v>
      </c>
      <c r="F56" s="12" t="s">
        <v>151</v>
      </c>
      <c r="G56" s="12" t="s">
        <v>70</v>
      </c>
      <c r="H56" s="12" t="s">
        <v>113</v>
      </c>
      <c r="I56" s="12" t="s">
        <v>114</v>
      </c>
      <c r="J56" s="12" t="s">
        <v>71</v>
      </c>
      <c r="K56" s="12" t="s">
        <v>115</v>
      </c>
      <c r="L56" s="12" t="s">
        <v>116</v>
      </c>
      <c r="M56" s="12" t="s">
        <v>117</v>
      </c>
      <c r="N56" s="12" t="s">
        <v>118</v>
      </c>
      <c r="O56" s="12" t="s">
        <v>152</v>
      </c>
      <c r="P56" s="12" t="s">
        <v>153</v>
      </c>
      <c r="Q56" s="12" t="s">
        <v>119</v>
      </c>
      <c r="R56" s="12" t="s">
        <v>120</v>
      </c>
      <c r="S56" s="12" t="s">
        <v>121</v>
      </c>
      <c r="T56" s="12" t="s">
        <v>154</v>
      </c>
      <c r="U56" s="12" t="s">
        <v>155</v>
      </c>
    </row>
    <row r="57" spans="1:26" x14ac:dyDescent="0.2">
      <c r="A57" s="9"/>
      <c r="B57" s="9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Y57" s="2" t="s">
        <v>103</v>
      </c>
      <c r="Z57">
        <f>COUNTIF($C$57:$U$71,"N")</f>
        <v>0</v>
      </c>
    </row>
    <row r="58" spans="1:26" x14ac:dyDescent="0.2">
      <c r="A58" s="9"/>
      <c r="B58" s="9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Y58" s="2" t="s">
        <v>104</v>
      </c>
      <c r="Z58">
        <f>COUNTIF($C$57:$U$71,"B")</f>
        <v>0</v>
      </c>
    </row>
    <row r="59" spans="1:26" x14ac:dyDescent="0.2">
      <c r="A59" s="9"/>
      <c r="B59" s="9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Y59" s="2" t="s">
        <v>105</v>
      </c>
      <c r="Z59">
        <f>COUNTIF($C$57:$U$71,"C")</f>
        <v>0</v>
      </c>
    </row>
    <row r="60" spans="1:26" x14ac:dyDescent="0.2">
      <c r="A60" s="9"/>
      <c r="B60" s="9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Y60" s="2" t="s">
        <v>51</v>
      </c>
      <c r="Z60">
        <f>COUNTIF($C$57:$U$71,"P")</f>
        <v>0</v>
      </c>
    </row>
    <row r="61" spans="1:26" x14ac:dyDescent="0.2">
      <c r="A61" s="9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Y61" s="2" t="s">
        <v>106</v>
      </c>
      <c r="Z61">
        <f>COUNTIF($C$57:$U$71,"E")</f>
        <v>0</v>
      </c>
    </row>
    <row r="62" spans="1:26" x14ac:dyDescent="0.2">
      <c r="A62" s="9"/>
      <c r="B62" s="9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6" x14ac:dyDescent="0.2">
      <c r="A63" s="9"/>
      <c r="B63" s="9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6" x14ac:dyDescent="0.2">
      <c r="A64" s="9"/>
      <c r="B64" s="9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3" x14ac:dyDescent="0.2">
      <c r="A65" s="9"/>
      <c r="B65" s="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3" x14ac:dyDescent="0.2">
      <c r="A66" s="9"/>
      <c r="B66" s="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3" x14ac:dyDescent="0.2">
      <c r="A67" s="9"/>
      <c r="B67" s="9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3" x14ac:dyDescent="0.2">
      <c r="A68" s="9"/>
      <c r="B68" s="9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3" x14ac:dyDescent="0.2">
      <c r="A69" s="9"/>
      <c r="B69" s="9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3" x14ac:dyDescent="0.2">
      <c r="A70" s="9"/>
      <c r="B70" s="9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3" x14ac:dyDescent="0.2">
      <c r="A71" s="9"/>
      <c r="B71" s="9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3" spans="1:23" s="1" customFormat="1" ht="16" x14ac:dyDescent="0.2">
      <c r="C73" s="15" t="s">
        <v>17</v>
      </c>
    </row>
    <row r="74" spans="1:23" s="1" customFormat="1" ht="16" x14ac:dyDescent="0.2">
      <c r="A74" s="1" t="s">
        <v>56</v>
      </c>
      <c r="C74" s="17" t="s">
        <v>156</v>
      </c>
      <c r="D74" s="12" t="s">
        <v>157</v>
      </c>
      <c r="E74" s="12" t="s">
        <v>19</v>
      </c>
      <c r="F74" s="12" t="s">
        <v>21</v>
      </c>
      <c r="G74" s="12" t="s">
        <v>44</v>
      </c>
      <c r="H74" s="12" t="s">
        <v>43</v>
      </c>
      <c r="I74" s="12" t="s">
        <v>45</v>
      </c>
      <c r="J74" s="12" t="s">
        <v>46</v>
      </c>
      <c r="K74" s="12" t="s">
        <v>22</v>
      </c>
      <c r="L74" s="12" t="s">
        <v>47</v>
      </c>
      <c r="M74" s="12" t="s">
        <v>48</v>
      </c>
      <c r="N74" s="12" t="s">
        <v>158</v>
      </c>
      <c r="O74" s="12" t="s">
        <v>159</v>
      </c>
      <c r="P74" s="12" t="s">
        <v>49</v>
      </c>
      <c r="Q74" s="12" t="s">
        <v>50</v>
      </c>
    </row>
    <row r="75" spans="1:23" x14ac:dyDescent="0.2">
      <c r="A75" s="9"/>
      <c r="B75" s="9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V75" s="2" t="s">
        <v>103</v>
      </c>
      <c r="W75">
        <f>COUNTIF($C$75:$Q$92,"N")</f>
        <v>0</v>
      </c>
    </row>
    <row r="76" spans="1:23" x14ac:dyDescent="0.2">
      <c r="A76" s="9"/>
      <c r="B76" s="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V76" s="2" t="s">
        <v>104</v>
      </c>
      <c r="W76">
        <f>COUNTIF($C$75:$Q$92,"B")</f>
        <v>0</v>
      </c>
    </row>
    <row r="77" spans="1:23" x14ac:dyDescent="0.2">
      <c r="A77" s="9"/>
      <c r="B77" s="9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V77" s="2" t="s">
        <v>105</v>
      </c>
      <c r="W77">
        <f>COUNTIF($C$75:$Q$92,"C")</f>
        <v>0</v>
      </c>
    </row>
    <row r="78" spans="1:23" x14ac:dyDescent="0.2">
      <c r="A78" s="9"/>
      <c r="B78" s="9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V78" s="2" t="s">
        <v>51</v>
      </c>
      <c r="W78">
        <f>COUNTIF($C$75:$Q$92,"P")</f>
        <v>0</v>
      </c>
    </row>
    <row r="79" spans="1:23" x14ac:dyDescent="0.2">
      <c r="A79" s="9"/>
      <c r="B79" s="9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V79" s="2" t="s">
        <v>106</v>
      </c>
      <c r="W79">
        <f>COUNTIF($C$75:$Q$92,"E")</f>
        <v>0</v>
      </c>
    </row>
    <row r="80" spans="1:23" x14ac:dyDescent="0.2">
      <c r="A80" s="9"/>
      <c r="B80" s="9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V80" s="2"/>
    </row>
    <row r="81" spans="1:22" x14ac:dyDescent="0.2">
      <c r="A81" s="9"/>
      <c r="B81" s="9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V81" s="2"/>
    </row>
    <row r="82" spans="1:22" x14ac:dyDescent="0.2">
      <c r="A82" s="9"/>
      <c r="B82" s="9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V82" s="2"/>
    </row>
    <row r="83" spans="1:22" x14ac:dyDescent="0.2">
      <c r="A83" s="9"/>
      <c r="B83" s="9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V83" s="2"/>
    </row>
    <row r="84" spans="1:22" x14ac:dyDescent="0.2">
      <c r="A84" s="9"/>
      <c r="B84" s="9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V84" s="2"/>
    </row>
    <row r="85" spans="1:22" x14ac:dyDescent="0.2">
      <c r="A85" s="9"/>
      <c r="B85" s="9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V85" s="2"/>
    </row>
    <row r="86" spans="1:22" x14ac:dyDescent="0.2">
      <c r="A86" s="9"/>
      <c r="B86" s="9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V86" s="2"/>
    </row>
    <row r="87" spans="1:22" x14ac:dyDescent="0.2">
      <c r="A87" s="9"/>
      <c r="B87" s="9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22" x14ac:dyDescent="0.2">
      <c r="A88" s="9"/>
      <c r="B88" s="9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22" x14ac:dyDescent="0.2">
      <c r="A89" s="9"/>
      <c r="B89" s="9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22" x14ac:dyDescent="0.2">
      <c r="A90" s="9"/>
      <c r="B90" s="9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22" x14ac:dyDescent="0.2">
      <c r="A91" s="9"/>
      <c r="B91" s="9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22" x14ac:dyDescent="0.2">
      <c r="A92" s="9"/>
      <c r="B92" s="9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4" spans="1:22" s="1" customFormat="1" ht="16" x14ac:dyDescent="0.2">
      <c r="C94" s="15" t="s">
        <v>214</v>
      </c>
    </row>
    <row r="95" spans="1:22" s="1" customFormat="1" x14ac:dyDescent="0.2">
      <c r="A95" s="1" t="s">
        <v>56</v>
      </c>
      <c r="C95" s="12" t="s">
        <v>160</v>
      </c>
      <c r="D95" s="12" t="s">
        <v>161</v>
      </c>
      <c r="E95" s="12" t="s">
        <v>78</v>
      </c>
      <c r="F95" s="12" t="s">
        <v>79</v>
      </c>
      <c r="G95" s="12" t="s">
        <v>122</v>
      </c>
      <c r="H95" s="12" t="s">
        <v>123</v>
      </c>
      <c r="I95" s="12" t="s">
        <v>80</v>
      </c>
      <c r="J95" s="12" t="s">
        <v>81</v>
      </c>
      <c r="K95" s="12" t="s">
        <v>82</v>
      </c>
    </row>
    <row r="96" spans="1:22" x14ac:dyDescent="0.2">
      <c r="A96" s="9"/>
      <c r="B96" s="9"/>
      <c r="C96" s="14"/>
      <c r="D96" s="14"/>
      <c r="E96" s="14"/>
      <c r="F96" s="14"/>
      <c r="G96" s="14"/>
      <c r="H96" s="14"/>
      <c r="I96" s="14"/>
      <c r="J96" s="14"/>
      <c r="K96" s="14"/>
      <c r="Q96" s="2" t="s">
        <v>103</v>
      </c>
      <c r="R96">
        <f>COUNTIF($C$96:$K$113,"N")</f>
        <v>0</v>
      </c>
    </row>
    <row r="97" spans="1:18" x14ac:dyDescent="0.2">
      <c r="A97" s="9"/>
      <c r="B97" s="9"/>
      <c r="C97" s="14"/>
      <c r="D97" s="14"/>
      <c r="E97" s="14"/>
      <c r="F97" s="14"/>
      <c r="G97" s="14"/>
      <c r="H97" s="14"/>
      <c r="I97" s="14"/>
      <c r="J97" s="14"/>
      <c r="K97" s="14"/>
      <c r="Q97" s="2" t="s">
        <v>104</v>
      </c>
      <c r="R97">
        <f>COUNTIF($C$96:$K$113,"B")</f>
        <v>0</v>
      </c>
    </row>
    <row r="98" spans="1:18" x14ac:dyDescent="0.2">
      <c r="A98" s="9"/>
      <c r="B98" s="9"/>
      <c r="C98" s="14"/>
      <c r="D98" s="14"/>
      <c r="E98" s="14"/>
      <c r="F98" s="14"/>
      <c r="G98" s="14"/>
      <c r="H98" s="14"/>
      <c r="I98" s="14"/>
      <c r="J98" s="14"/>
      <c r="K98" s="14"/>
      <c r="Q98" s="2" t="s">
        <v>105</v>
      </c>
      <c r="R98">
        <f>COUNTIF($C$96:$K$113,"C")</f>
        <v>0</v>
      </c>
    </row>
    <row r="99" spans="1:18" x14ac:dyDescent="0.2">
      <c r="A99" s="9"/>
      <c r="B99" s="9"/>
      <c r="C99" s="14"/>
      <c r="D99" s="14"/>
      <c r="E99" s="14"/>
      <c r="F99" s="14"/>
      <c r="G99" s="14"/>
      <c r="H99" s="14"/>
      <c r="I99" s="14"/>
      <c r="J99" s="14"/>
      <c r="K99" s="14"/>
      <c r="Q99" s="2" t="s">
        <v>51</v>
      </c>
      <c r="R99">
        <f>COUNTIF($C$96:$K$113,"P")</f>
        <v>0</v>
      </c>
    </row>
    <row r="100" spans="1:18" x14ac:dyDescent="0.2">
      <c r="A100" s="9"/>
      <c r="B100" s="9"/>
      <c r="C100" s="14"/>
      <c r="D100" s="14"/>
      <c r="E100" s="14"/>
      <c r="F100" s="14"/>
      <c r="G100" s="14"/>
      <c r="H100" s="14"/>
      <c r="I100" s="14"/>
      <c r="J100" s="14"/>
      <c r="K100" s="14"/>
      <c r="Q100" s="2" t="s">
        <v>106</v>
      </c>
      <c r="R100">
        <f>COUNTIF($C$96:$K$113,"E")</f>
        <v>0</v>
      </c>
    </row>
    <row r="101" spans="1:18" x14ac:dyDescent="0.2">
      <c r="A101" s="9"/>
      <c r="B101" s="9"/>
      <c r="C101" s="14"/>
      <c r="D101" s="14"/>
      <c r="E101" s="14"/>
      <c r="F101" s="14"/>
      <c r="G101" s="14"/>
      <c r="H101" s="14"/>
      <c r="I101" s="14"/>
      <c r="J101" s="14"/>
      <c r="K101" s="14"/>
      <c r="Q101" s="2"/>
    </row>
    <row r="102" spans="1:18" x14ac:dyDescent="0.2">
      <c r="A102" s="9"/>
      <c r="B102" s="9"/>
      <c r="C102" s="14"/>
      <c r="D102" s="14"/>
      <c r="E102" s="14"/>
      <c r="F102" s="14"/>
      <c r="G102" s="14"/>
      <c r="H102" s="14"/>
      <c r="I102" s="14"/>
      <c r="J102" s="14"/>
      <c r="K102" s="14"/>
      <c r="Q102" s="2"/>
    </row>
    <row r="103" spans="1:18" x14ac:dyDescent="0.2">
      <c r="A103" s="9"/>
      <c r="B103" s="9"/>
      <c r="C103" s="14"/>
      <c r="D103" s="14"/>
      <c r="E103" s="14"/>
      <c r="F103" s="14"/>
      <c r="G103" s="14"/>
      <c r="H103" s="14"/>
      <c r="I103" s="14"/>
      <c r="J103" s="14"/>
      <c r="K103" s="14"/>
      <c r="Q103" s="2"/>
    </row>
    <row r="104" spans="1:18" x14ac:dyDescent="0.2">
      <c r="A104" s="9"/>
      <c r="B104" s="9"/>
      <c r="C104" s="14"/>
      <c r="D104" s="14"/>
      <c r="E104" s="14"/>
      <c r="F104" s="14"/>
      <c r="G104" s="14"/>
      <c r="H104" s="14"/>
      <c r="I104" s="14"/>
      <c r="J104" s="14"/>
      <c r="K104" s="14"/>
      <c r="Q104" s="2"/>
    </row>
    <row r="105" spans="1:18" x14ac:dyDescent="0.2">
      <c r="A105" s="9"/>
      <c r="B105" s="9"/>
      <c r="C105" s="14"/>
      <c r="D105" s="14"/>
      <c r="E105" s="14"/>
      <c r="F105" s="14"/>
      <c r="G105" s="14"/>
      <c r="H105" s="14"/>
      <c r="I105" s="14"/>
      <c r="J105" s="14"/>
      <c r="K105" s="14"/>
      <c r="Q105" s="2"/>
    </row>
    <row r="106" spans="1:18" x14ac:dyDescent="0.2">
      <c r="A106" s="9"/>
      <c r="B106" s="9"/>
      <c r="C106" s="14"/>
      <c r="D106" s="14"/>
      <c r="E106" s="14"/>
      <c r="F106" s="14"/>
      <c r="G106" s="14"/>
      <c r="H106" s="14"/>
      <c r="I106" s="14"/>
      <c r="J106" s="14"/>
      <c r="K106" s="14"/>
      <c r="Q106" s="2"/>
    </row>
    <row r="107" spans="1:18" x14ac:dyDescent="0.2">
      <c r="A107" s="9"/>
      <c r="B107" s="9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8" x14ac:dyDescent="0.2">
      <c r="A108" s="9"/>
      <c r="B108" s="9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8" x14ac:dyDescent="0.2">
      <c r="A109" s="9"/>
      <c r="B109" s="9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8" x14ac:dyDescent="0.2">
      <c r="A110" s="9"/>
      <c r="B110" s="9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8" x14ac:dyDescent="0.2">
      <c r="A111" s="9"/>
      <c r="B111" s="9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8" x14ac:dyDescent="0.2">
      <c r="A112" s="9"/>
      <c r="B112" s="9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6" x14ac:dyDescent="0.2">
      <c r="A113" s="9"/>
      <c r="B113" s="9"/>
      <c r="C113" s="14"/>
      <c r="D113" s="14"/>
      <c r="E113" s="14"/>
      <c r="F113" s="14"/>
      <c r="G113" s="14"/>
      <c r="H113" s="14"/>
      <c r="I113" s="14"/>
      <c r="J113" s="14"/>
      <c r="K113" s="14"/>
    </row>
    <row r="115" spans="1:16" s="1" customFormat="1" ht="16" x14ac:dyDescent="0.2">
      <c r="C115" s="15" t="s">
        <v>124</v>
      </c>
    </row>
    <row r="116" spans="1:16" s="1" customFormat="1" x14ac:dyDescent="0.2">
      <c r="A116" s="1" t="s">
        <v>56</v>
      </c>
      <c r="C116" s="12" t="s">
        <v>84</v>
      </c>
      <c r="D116" s="12" t="s">
        <v>85</v>
      </c>
      <c r="E116" s="12" t="s">
        <v>86</v>
      </c>
      <c r="F116" s="12" t="s">
        <v>125</v>
      </c>
      <c r="G116" s="12" t="s">
        <v>126</v>
      </c>
      <c r="H116" s="12" t="s">
        <v>127</v>
      </c>
      <c r="I116" s="12" t="s">
        <v>128</v>
      </c>
      <c r="J116" s="12" t="s">
        <v>129</v>
      </c>
    </row>
    <row r="117" spans="1:16" x14ac:dyDescent="0.2">
      <c r="A117" s="9"/>
      <c r="B117" s="9"/>
      <c r="C117" s="14"/>
      <c r="D117" s="14"/>
      <c r="E117" s="14"/>
      <c r="F117" s="14"/>
      <c r="G117" s="14"/>
      <c r="H117" s="14"/>
      <c r="I117" s="14"/>
      <c r="J117" s="14"/>
      <c r="O117" s="2" t="s">
        <v>103</v>
      </c>
      <c r="P117">
        <f>COUNTIF($C$117:$J$132,"N")</f>
        <v>0</v>
      </c>
    </row>
    <row r="118" spans="1:16" x14ac:dyDescent="0.2">
      <c r="A118" s="9"/>
      <c r="B118" s="9"/>
      <c r="C118" s="14"/>
      <c r="D118" s="14"/>
      <c r="E118" s="14"/>
      <c r="F118" s="14"/>
      <c r="G118" s="14"/>
      <c r="H118" s="14"/>
      <c r="I118" s="14"/>
      <c r="J118" s="14"/>
      <c r="O118" s="2" t="s">
        <v>104</v>
      </c>
      <c r="P118">
        <f>COUNTIF($C$117:$J$132,"B")</f>
        <v>0</v>
      </c>
    </row>
    <row r="119" spans="1:16" x14ac:dyDescent="0.2">
      <c r="A119" s="9"/>
      <c r="B119" s="9"/>
      <c r="C119" s="14"/>
      <c r="D119" s="14"/>
      <c r="E119" s="14"/>
      <c r="F119" s="14"/>
      <c r="G119" s="14"/>
      <c r="H119" s="14"/>
      <c r="I119" s="14"/>
      <c r="J119" s="14"/>
      <c r="O119" s="2" t="s">
        <v>105</v>
      </c>
      <c r="P119">
        <f>COUNTIF($C$117:$J$132,"C")</f>
        <v>0</v>
      </c>
    </row>
    <row r="120" spans="1:16" x14ac:dyDescent="0.2">
      <c r="A120" s="9"/>
      <c r="B120" s="9"/>
      <c r="C120" s="14"/>
      <c r="D120" s="14"/>
      <c r="E120" s="14"/>
      <c r="F120" s="14"/>
      <c r="G120" s="14"/>
      <c r="H120" s="14"/>
      <c r="I120" s="14"/>
      <c r="J120" s="14"/>
      <c r="O120" s="2" t="s">
        <v>51</v>
      </c>
      <c r="P120">
        <f>COUNTIF($C$117:$J$132,"P")</f>
        <v>0</v>
      </c>
    </row>
    <row r="121" spans="1:16" x14ac:dyDescent="0.2">
      <c r="A121" s="9"/>
      <c r="B121" s="9"/>
      <c r="C121" s="14"/>
      <c r="D121" s="14"/>
      <c r="E121" s="14"/>
      <c r="F121" s="14"/>
      <c r="G121" s="14"/>
      <c r="H121" s="14"/>
      <c r="I121" s="14"/>
      <c r="J121" s="14"/>
      <c r="O121" s="2" t="s">
        <v>106</v>
      </c>
      <c r="P121">
        <f>COUNTIF($C$117:$J$132,"E")</f>
        <v>0</v>
      </c>
    </row>
    <row r="122" spans="1:16" x14ac:dyDescent="0.2">
      <c r="A122" s="9"/>
      <c r="B122" s="9"/>
      <c r="C122" s="14"/>
      <c r="D122" s="14"/>
      <c r="E122" s="14"/>
      <c r="F122" s="14"/>
      <c r="G122" s="14"/>
      <c r="H122" s="14"/>
      <c r="I122" s="14"/>
      <c r="J122" s="14"/>
      <c r="O122" s="2"/>
    </row>
    <row r="123" spans="1:16" x14ac:dyDescent="0.2">
      <c r="A123" s="9"/>
      <c r="B123" s="9"/>
      <c r="C123" s="14"/>
      <c r="D123" s="14"/>
      <c r="E123" s="14"/>
      <c r="F123" s="14"/>
      <c r="G123" s="14"/>
      <c r="H123" s="14"/>
      <c r="I123" s="14"/>
      <c r="J123" s="14"/>
      <c r="O123" s="2"/>
    </row>
    <row r="124" spans="1:16" x14ac:dyDescent="0.2">
      <c r="A124" s="9"/>
      <c r="B124" s="9"/>
      <c r="C124" s="14"/>
      <c r="D124" s="14"/>
      <c r="E124" s="14"/>
      <c r="F124" s="14"/>
      <c r="G124" s="14"/>
      <c r="H124" s="14"/>
      <c r="I124" s="14"/>
      <c r="J124" s="14"/>
      <c r="O124" s="2"/>
    </row>
    <row r="125" spans="1:16" x14ac:dyDescent="0.2">
      <c r="A125" s="9"/>
      <c r="B125" s="9"/>
      <c r="C125" s="14"/>
      <c r="D125" s="14"/>
      <c r="E125" s="14"/>
      <c r="F125" s="14"/>
      <c r="G125" s="14"/>
      <c r="H125" s="14"/>
      <c r="I125" s="14"/>
      <c r="J125" s="14"/>
      <c r="O125" s="2"/>
    </row>
    <row r="126" spans="1:16" x14ac:dyDescent="0.2">
      <c r="A126" s="9"/>
      <c r="B126" s="9"/>
      <c r="C126" s="14"/>
      <c r="D126" s="14"/>
      <c r="E126" s="14"/>
      <c r="F126" s="14"/>
      <c r="G126" s="14"/>
      <c r="H126" s="14"/>
      <c r="I126" s="14"/>
      <c r="J126" s="14"/>
      <c r="O126" s="2"/>
    </row>
    <row r="127" spans="1:16" x14ac:dyDescent="0.2">
      <c r="A127" s="9"/>
      <c r="B127" s="9"/>
      <c r="C127" s="14"/>
      <c r="D127" s="14"/>
      <c r="E127" s="14"/>
      <c r="F127" s="14"/>
      <c r="G127" s="14"/>
      <c r="H127" s="14"/>
      <c r="I127" s="14"/>
      <c r="J127" s="14"/>
    </row>
    <row r="128" spans="1:16" x14ac:dyDescent="0.2">
      <c r="A128" s="9"/>
      <c r="B128" s="9"/>
      <c r="C128" s="14"/>
      <c r="D128" s="14"/>
      <c r="E128" s="14"/>
      <c r="F128" s="14"/>
      <c r="G128" s="14"/>
      <c r="H128" s="14"/>
      <c r="I128" s="14"/>
      <c r="J128" s="14"/>
    </row>
    <row r="129" spans="1:17" x14ac:dyDescent="0.2">
      <c r="A129" s="9"/>
      <c r="B129" s="9"/>
      <c r="C129" s="14"/>
      <c r="D129" s="14"/>
      <c r="E129" s="14"/>
      <c r="F129" s="14"/>
      <c r="G129" s="14"/>
      <c r="H129" s="14"/>
      <c r="I129" s="14"/>
      <c r="J129" s="14"/>
    </row>
    <row r="130" spans="1:17" x14ac:dyDescent="0.2">
      <c r="A130" s="9"/>
      <c r="B130" s="9"/>
      <c r="C130" s="14"/>
      <c r="D130" s="14"/>
      <c r="E130" s="14"/>
      <c r="F130" s="14"/>
      <c r="G130" s="14"/>
      <c r="H130" s="14"/>
      <c r="I130" s="14"/>
      <c r="J130" s="14"/>
    </row>
    <row r="131" spans="1:17" x14ac:dyDescent="0.2">
      <c r="A131" s="9"/>
      <c r="B131" s="9"/>
      <c r="C131" s="14"/>
      <c r="D131" s="14"/>
      <c r="E131" s="14"/>
      <c r="F131" s="14"/>
      <c r="G131" s="14"/>
      <c r="H131" s="14"/>
      <c r="I131" s="14"/>
      <c r="J131" s="14"/>
    </row>
    <row r="132" spans="1:17" x14ac:dyDescent="0.2">
      <c r="A132" s="9"/>
      <c r="B132" s="9"/>
      <c r="C132" s="14"/>
      <c r="D132" s="14"/>
      <c r="E132" s="14"/>
      <c r="F132" s="14"/>
      <c r="G132" s="14"/>
      <c r="H132" s="14"/>
      <c r="I132" s="14"/>
      <c r="J132" s="14"/>
    </row>
    <row r="134" spans="1:17" s="1" customFormat="1" ht="16" x14ac:dyDescent="0.2">
      <c r="C134" s="15" t="s">
        <v>23</v>
      </c>
    </row>
    <row r="135" spans="1:17" s="1" customFormat="1" x14ac:dyDescent="0.2">
      <c r="A135" s="1" t="s">
        <v>56</v>
      </c>
      <c r="C135" s="12" t="s">
        <v>24</v>
      </c>
      <c r="D135" s="12" t="s">
        <v>52</v>
      </c>
      <c r="E135" s="12" t="s">
        <v>53</v>
      </c>
      <c r="F135" s="12" t="s">
        <v>25</v>
      </c>
      <c r="G135" s="12" t="s">
        <v>54</v>
      </c>
      <c r="H135" s="12" t="s">
        <v>162</v>
      </c>
      <c r="I135" s="12" t="s">
        <v>163</v>
      </c>
      <c r="J135" s="12" t="s">
        <v>164</v>
      </c>
      <c r="K135" s="12" t="s">
        <v>165</v>
      </c>
      <c r="L135" s="12" t="s">
        <v>55</v>
      </c>
    </row>
    <row r="136" spans="1:17" x14ac:dyDescent="0.2">
      <c r="A136" s="9"/>
      <c r="B136" s="9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P136" s="2" t="s">
        <v>103</v>
      </c>
      <c r="Q136">
        <f>COUNTIF($C$136:$L$147,"N")</f>
        <v>0</v>
      </c>
    </row>
    <row r="137" spans="1:17" x14ac:dyDescent="0.2">
      <c r="A137" s="9"/>
      <c r="B137" s="9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P137" s="2" t="s">
        <v>104</v>
      </c>
      <c r="Q137">
        <f>COUNTIF($C$136:$L$147,"B")</f>
        <v>0</v>
      </c>
    </row>
    <row r="138" spans="1:17" x14ac:dyDescent="0.2">
      <c r="A138" s="9"/>
      <c r="B138" s="9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P138" s="2" t="s">
        <v>105</v>
      </c>
      <c r="Q138">
        <f>COUNTIF($C$136:$L$147,"C")</f>
        <v>0</v>
      </c>
    </row>
    <row r="139" spans="1:17" x14ac:dyDescent="0.2">
      <c r="A139" s="9"/>
      <c r="B139" s="9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P139" s="2" t="s">
        <v>51</v>
      </c>
      <c r="Q139">
        <f>COUNTIF($C$136:$L$147,"P")</f>
        <v>0</v>
      </c>
    </row>
    <row r="140" spans="1:17" x14ac:dyDescent="0.2">
      <c r="A140" s="9"/>
      <c r="B140" s="9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P140" s="2" t="s">
        <v>106</v>
      </c>
      <c r="Q140">
        <f>COUNTIF($C$136:$L$147,"E")</f>
        <v>0</v>
      </c>
    </row>
    <row r="141" spans="1:17" x14ac:dyDescent="0.2">
      <c r="A141" s="9"/>
      <c r="B141" s="9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P141" s="2"/>
    </row>
    <row r="142" spans="1:17" x14ac:dyDescent="0.2">
      <c r="A142" s="9"/>
      <c r="B142" s="9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P142" s="2"/>
    </row>
    <row r="143" spans="1:17" x14ac:dyDescent="0.2">
      <c r="A143" s="9"/>
      <c r="B143" s="9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P143" s="2"/>
    </row>
    <row r="144" spans="1:17" x14ac:dyDescent="0.2">
      <c r="A144" s="9"/>
      <c r="B144" s="9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1:16" x14ac:dyDescent="0.2">
      <c r="A145" s="9"/>
      <c r="B145" s="9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6" x14ac:dyDescent="0.2">
      <c r="A146" s="9"/>
      <c r="B146" s="9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1:16" x14ac:dyDescent="0.2">
      <c r="A147" s="9"/>
      <c r="B147" s="9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52" spans="1:16" s="1" customFormat="1" ht="16" x14ac:dyDescent="0.2">
      <c r="C152" s="15" t="s">
        <v>166</v>
      </c>
    </row>
    <row r="153" spans="1:16" s="1" customFormat="1" x14ac:dyDescent="0.2">
      <c r="A153" s="1" t="s">
        <v>56</v>
      </c>
      <c r="C153" s="12" t="s">
        <v>90</v>
      </c>
      <c r="D153" s="12" t="s">
        <v>167</v>
      </c>
      <c r="E153" s="12" t="s">
        <v>168</v>
      </c>
      <c r="F153" s="12" t="s">
        <v>169</v>
      </c>
      <c r="G153" s="12" t="s">
        <v>170</v>
      </c>
      <c r="H153" s="12" t="s">
        <v>91</v>
      </c>
      <c r="I153" s="12" t="s">
        <v>171</v>
      </c>
      <c r="J153" s="12" t="s">
        <v>172</v>
      </c>
      <c r="K153" s="12" t="s">
        <v>93</v>
      </c>
    </row>
    <row r="154" spans="1:16" x14ac:dyDescent="0.2">
      <c r="A154" s="9"/>
      <c r="B154" s="9"/>
      <c r="C154" s="14"/>
      <c r="D154" s="14"/>
      <c r="E154" s="14"/>
      <c r="F154" s="14"/>
      <c r="G154" s="14"/>
      <c r="H154" s="14"/>
      <c r="I154" s="14"/>
      <c r="J154" s="14"/>
      <c r="K154" s="14"/>
      <c r="O154" s="2" t="s">
        <v>103</v>
      </c>
      <c r="P154">
        <f>COUNTIF($C$154:$K$171,"N")</f>
        <v>0</v>
      </c>
    </row>
    <row r="155" spans="1:16" x14ac:dyDescent="0.2">
      <c r="A155" s="9"/>
      <c r="B155" s="9"/>
      <c r="C155" s="14"/>
      <c r="D155" s="14"/>
      <c r="E155" s="14"/>
      <c r="F155" s="14"/>
      <c r="G155" s="14"/>
      <c r="H155" s="14"/>
      <c r="I155" s="14"/>
      <c r="J155" s="14"/>
      <c r="K155" s="14"/>
      <c r="O155" s="2" t="s">
        <v>104</v>
      </c>
      <c r="P155">
        <f>COUNTIF($C$154:$K$171,"B")</f>
        <v>0</v>
      </c>
    </row>
    <row r="156" spans="1:16" x14ac:dyDescent="0.2">
      <c r="A156" s="9"/>
      <c r="B156" s="9"/>
      <c r="C156" s="14"/>
      <c r="D156" s="14"/>
      <c r="E156" s="14"/>
      <c r="F156" s="14"/>
      <c r="G156" s="14"/>
      <c r="H156" s="14"/>
      <c r="I156" s="14"/>
      <c r="J156" s="14"/>
      <c r="K156" s="14"/>
      <c r="O156" s="2" t="s">
        <v>105</v>
      </c>
      <c r="P156">
        <f>COUNTIF($C$154:$K$171,"C")</f>
        <v>0</v>
      </c>
    </row>
    <row r="157" spans="1:16" x14ac:dyDescent="0.2">
      <c r="A157" s="9"/>
      <c r="B157" s="9"/>
      <c r="C157" s="14"/>
      <c r="D157" s="14"/>
      <c r="E157" s="14"/>
      <c r="F157" s="14"/>
      <c r="G157" s="14"/>
      <c r="H157" s="14"/>
      <c r="I157" s="14"/>
      <c r="J157" s="14"/>
      <c r="K157" s="14"/>
      <c r="O157" s="2" t="s">
        <v>51</v>
      </c>
      <c r="P157">
        <f>COUNTIF($C$154:$K$171,"P")</f>
        <v>0</v>
      </c>
    </row>
    <row r="158" spans="1:16" x14ac:dyDescent="0.2">
      <c r="A158" s="9"/>
      <c r="B158" s="9"/>
      <c r="C158" s="14"/>
      <c r="D158" s="14"/>
      <c r="E158" s="14"/>
      <c r="F158" s="14"/>
      <c r="G158" s="14"/>
      <c r="H158" s="14"/>
      <c r="I158" s="14"/>
      <c r="J158" s="14"/>
      <c r="K158" s="14"/>
      <c r="O158" s="2" t="s">
        <v>106</v>
      </c>
      <c r="P158">
        <f>COUNTIF($C$154:$K$171,"E")</f>
        <v>0</v>
      </c>
    </row>
    <row r="159" spans="1:16" x14ac:dyDescent="0.2">
      <c r="A159" s="9"/>
      <c r="B159" s="9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6" x14ac:dyDescent="0.2">
      <c r="A160" s="9"/>
      <c r="B160" s="9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21" x14ac:dyDescent="0.2">
      <c r="A161" s="9"/>
      <c r="B161" s="9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21" x14ac:dyDescent="0.2">
      <c r="A162" s="9"/>
      <c r="B162" s="9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21" x14ac:dyDescent="0.2">
      <c r="A163" s="9"/>
      <c r="B163" s="9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21" x14ac:dyDescent="0.2">
      <c r="A164" s="9"/>
      <c r="B164" s="9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21" x14ac:dyDescent="0.2">
      <c r="A165" s="9"/>
      <c r="B165" s="9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21" x14ac:dyDescent="0.2">
      <c r="A166" s="9"/>
      <c r="B166" s="9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21" x14ac:dyDescent="0.2">
      <c r="A167" s="9"/>
      <c r="B167" s="9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21" x14ac:dyDescent="0.2">
      <c r="A168" s="9"/>
      <c r="B168" s="9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21" x14ac:dyDescent="0.2">
      <c r="A169" s="9"/>
      <c r="B169" s="9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21" x14ac:dyDescent="0.2">
      <c r="A170" s="9"/>
      <c r="B170" s="9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21" x14ac:dyDescent="0.2">
      <c r="A171" s="9"/>
      <c r="B171" s="9"/>
      <c r="C171" s="14"/>
      <c r="D171" s="14"/>
      <c r="E171" s="14"/>
      <c r="F171" s="14"/>
      <c r="G171" s="14"/>
      <c r="H171" s="14"/>
      <c r="I171" s="14"/>
      <c r="J171" s="14"/>
      <c r="K171" s="14"/>
    </row>
    <row r="173" spans="1:21" s="1" customFormat="1" ht="16" x14ac:dyDescent="0.2">
      <c r="C173" s="15" t="s">
        <v>173</v>
      </c>
    </row>
    <row r="174" spans="1:21" s="1" customFormat="1" x14ac:dyDescent="0.2">
      <c r="A174" s="1" t="s">
        <v>56</v>
      </c>
      <c r="C174" s="12" t="s">
        <v>95</v>
      </c>
      <c r="D174" s="12" t="s">
        <v>96</v>
      </c>
      <c r="E174" s="12" t="s">
        <v>97</v>
      </c>
      <c r="F174" s="12" t="s">
        <v>174</v>
      </c>
      <c r="G174" s="12" t="s">
        <v>175</v>
      </c>
      <c r="H174" s="12" t="s">
        <v>175</v>
      </c>
      <c r="I174" s="12" t="s">
        <v>176</v>
      </c>
      <c r="J174" s="12" t="s">
        <v>177</v>
      </c>
      <c r="K174" s="12" t="s">
        <v>178</v>
      </c>
      <c r="L174" s="12" t="s">
        <v>179</v>
      </c>
      <c r="M174" s="12" t="s">
        <v>180</v>
      </c>
      <c r="N174" s="12" t="s">
        <v>181</v>
      </c>
      <c r="O174" s="12" t="s">
        <v>182</v>
      </c>
      <c r="P174" s="12" t="s">
        <v>183</v>
      </c>
    </row>
    <row r="175" spans="1:21" x14ac:dyDescent="0.2">
      <c r="A175" s="9"/>
      <c r="B175" s="9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T175" s="2" t="s">
        <v>103</v>
      </c>
      <c r="U175">
        <f>COUNTIF($C$175:$P$192,"N")</f>
        <v>0</v>
      </c>
    </row>
    <row r="176" spans="1:21" x14ac:dyDescent="0.2">
      <c r="A176" s="9"/>
      <c r="B176" s="9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T176" s="2" t="s">
        <v>104</v>
      </c>
      <c r="U176">
        <f>COUNTIF($C$175:$P$192,"B")</f>
        <v>0</v>
      </c>
    </row>
    <row r="177" spans="1:21" x14ac:dyDescent="0.2">
      <c r="A177" s="9"/>
      <c r="B177" s="9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T177" s="2" t="s">
        <v>105</v>
      </c>
      <c r="U177">
        <f>COUNTIF($C$175:$P$192,"C")</f>
        <v>0</v>
      </c>
    </row>
    <row r="178" spans="1:21" x14ac:dyDescent="0.2">
      <c r="A178" s="9"/>
      <c r="B178" s="9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T178" s="2" t="s">
        <v>51</v>
      </c>
      <c r="U178">
        <f>COUNTIF($C$175:$P$192,"P")</f>
        <v>0</v>
      </c>
    </row>
    <row r="179" spans="1:21" x14ac:dyDescent="0.2">
      <c r="A179" s="9"/>
      <c r="B179" s="9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T179" s="2" t="s">
        <v>106</v>
      </c>
      <c r="U179">
        <f>COUNTIF($C$175:$P$192,"E")</f>
        <v>0</v>
      </c>
    </row>
    <row r="180" spans="1:21" x14ac:dyDescent="0.2">
      <c r="A180" s="9"/>
      <c r="B180" s="9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1:21" x14ac:dyDescent="0.2">
      <c r="A181" s="9"/>
      <c r="B181" s="9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1:21" x14ac:dyDescent="0.2">
      <c r="A182" s="9"/>
      <c r="B182" s="9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1:21" x14ac:dyDescent="0.2">
      <c r="A183" s="9"/>
      <c r="B183" s="9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1:21" x14ac:dyDescent="0.2">
      <c r="A184" s="9"/>
      <c r="B184" s="9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1:21" x14ac:dyDescent="0.2">
      <c r="A185" s="9"/>
      <c r="B185" s="9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1:21" x14ac:dyDescent="0.2">
      <c r="A186" s="9"/>
      <c r="B186" s="9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1:21" x14ac:dyDescent="0.2">
      <c r="A187" s="9"/>
      <c r="B187" s="9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1:21" x14ac:dyDescent="0.2">
      <c r="A188" s="9"/>
      <c r="B188" s="9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1:21" x14ac:dyDescent="0.2">
      <c r="A189" s="9"/>
      <c r="B189" s="9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1:21" x14ac:dyDescent="0.2">
      <c r="A190" s="9"/>
      <c r="B190" s="9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1:21" x14ac:dyDescent="0.2">
      <c r="A191" s="9"/>
      <c r="B191" s="9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1:21" x14ac:dyDescent="0.2">
      <c r="A192" s="9"/>
      <c r="B192" s="9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4" spans="1:17" s="1" customFormat="1" ht="16" x14ac:dyDescent="0.2">
      <c r="C194" s="15" t="s">
        <v>184</v>
      </c>
    </row>
    <row r="195" spans="1:17" s="1" customFormat="1" x14ac:dyDescent="0.2">
      <c r="A195" s="1" t="s">
        <v>56</v>
      </c>
      <c r="C195" s="12" t="s">
        <v>102</v>
      </c>
      <c r="D195" s="12" t="s">
        <v>185</v>
      </c>
      <c r="E195" s="12" t="s">
        <v>186</v>
      </c>
      <c r="F195" s="12" t="s">
        <v>187</v>
      </c>
      <c r="G195" s="12" t="s">
        <v>186</v>
      </c>
      <c r="H195" s="12" t="s">
        <v>188</v>
      </c>
      <c r="I195" s="12" t="s">
        <v>189</v>
      </c>
      <c r="J195" s="12" t="s">
        <v>190</v>
      </c>
      <c r="K195" s="12" t="s">
        <v>191</v>
      </c>
    </row>
    <row r="196" spans="1:17" x14ac:dyDescent="0.2">
      <c r="A196" s="9"/>
      <c r="B196" s="9"/>
      <c r="C196" s="14"/>
      <c r="D196" s="14"/>
      <c r="E196" s="14"/>
      <c r="F196" s="14"/>
      <c r="G196" s="14"/>
      <c r="H196" s="14"/>
      <c r="I196" s="14"/>
      <c r="J196" s="14"/>
      <c r="K196" s="14"/>
      <c r="P196" s="2" t="s">
        <v>103</v>
      </c>
      <c r="Q196">
        <f>COUNTIF($C$196:$K$213,"N")</f>
        <v>0</v>
      </c>
    </row>
    <row r="197" spans="1:17" x14ac:dyDescent="0.2">
      <c r="A197" s="9"/>
      <c r="B197" s="9"/>
      <c r="C197" s="14"/>
      <c r="D197" s="14"/>
      <c r="E197" s="14"/>
      <c r="F197" s="14"/>
      <c r="G197" s="14"/>
      <c r="H197" s="14"/>
      <c r="I197" s="14"/>
      <c r="J197" s="14"/>
      <c r="K197" s="14"/>
      <c r="P197" s="2" t="s">
        <v>104</v>
      </c>
      <c r="Q197">
        <f>COUNTIF($C$196:$K$213,"B")</f>
        <v>0</v>
      </c>
    </row>
    <row r="198" spans="1:17" x14ac:dyDescent="0.2">
      <c r="A198" s="9"/>
      <c r="B198" s="9"/>
      <c r="C198" s="14"/>
      <c r="D198" s="14"/>
      <c r="E198" s="14"/>
      <c r="F198" s="14"/>
      <c r="G198" s="14"/>
      <c r="H198" s="14"/>
      <c r="I198" s="14"/>
      <c r="J198" s="14"/>
      <c r="K198" s="14"/>
      <c r="P198" s="2" t="s">
        <v>105</v>
      </c>
      <c r="Q198">
        <f>COUNTIF($C$196:$K$213,"C")</f>
        <v>0</v>
      </c>
    </row>
    <row r="199" spans="1:17" x14ac:dyDescent="0.2">
      <c r="A199" s="9"/>
      <c r="B199" s="9"/>
      <c r="C199" s="14"/>
      <c r="D199" s="14"/>
      <c r="E199" s="14"/>
      <c r="F199" s="14"/>
      <c r="G199" s="14"/>
      <c r="H199" s="14"/>
      <c r="I199" s="14"/>
      <c r="J199" s="14"/>
      <c r="K199" s="14"/>
      <c r="P199" s="2" t="s">
        <v>51</v>
      </c>
      <c r="Q199">
        <f>COUNTIF($C$196:$K$213,"P")</f>
        <v>0</v>
      </c>
    </row>
    <row r="200" spans="1:17" x14ac:dyDescent="0.2">
      <c r="A200" s="9"/>
      <c r="B200" s="9"/>
      <c r="C200" s="14"/>
      <c r="D200" s="14"/>
      <c r="E200" s="14"/>
      <c r="F200" s="14"/>
      <c r="G200" s="14"/>
      <c r="H200" s="14"/>
      <c r="I200" s="14"/>
      <c r="J200" s="14"/>
      <c r="K200" s="14"/>
      <c r="P200" s="2" t="s">
        <v>106</v>
      </c>
      <c r="Q200">
        <f>COUNTIF($C$196:$K$213,"E")</f>
        <v>0</v>
      </c>
    </row>
    <row r="201" spans="1:17" x14ac:dyDescent="0.2">
      <c r="A201" s="9"/>
      <c r="B201" s="9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7" x14ac:dyDescent="0.2">
      <c r="A202" s="9"/>
      <c r="B202" s="9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7" x14ac:dyDescent="0.2">
      <c r="A203" s="9"/>
      <c r="B203" s="9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7" x14ac:dyDescent="0.2">
      <c r="A204" s="9"/>
      <c r="B204" s="9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7" x14ac:dyDescent="0.2">
      <c r="A205" s="9"/>
      <c r="B205" s="9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7" x14ac:dyDescent="0.2">
      <c r="A206" s="9"/>
      <c r="B206" s="9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7" x14ac:dyDescent="0.2">
      <c r="A207" s="9"/>
      <c r="B207" s="9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7" x14ac:dyDescent="0.2">
      <c r="A208" s="9"/>
      <c r="B208" s="9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7" x14ac:dyDescent="0.2">
      <c r="A209" s="9"/>
      <c r="B209" s="9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7" x14ac:dyDescent="0.2">
      <c r="A210" s="9"/>
      <c r="B210" s="9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7" x14ac:dyDescent="0.2">
      <c r="A211" s="9"/>
      <c r="B211" s="9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7" x14ac:dyDescent="0.2">
      <c r="A212" s="9"/>
      <c r="B212" s="9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7" x14ac:dyDescent="0.2">
      <c r="A213" s="9"/>
      <c r="B213" s="9"/>
      <c r="C213" s="14"/>
      <c r="D213" s="14"/>
      <c r="E213" s="14"/>
      <c r="F213" s="14"/>
      <c r="G213" s="14"/>
      <c r="H213" s="14"/>
      <c r="I213" s="14"/>
      <c r="J213" s="14"/>
      <c r="K213" s="14"/>
    </row>
    <row r="215" spans="1:17" s="1" customFormat="1" ht="16" x14ac:dyDescent="0.2">
      <c r="C215" s="15" t="s">
        <v>192</v>
      </c>
    </row>
    <row r="216" spans="1:17" s="1" customFormat="1" x14ac:dyDescent="0.2">
      <c r="A216" s="1" t="s">
        <v>56</v>
      </c>
      <c r="C216" s="12" t="s">
        <v>193</v>
      </c>
      <c r="D216" s="12" t="s">
        <v>194</v>
      </c>
      <c r="E216" s="12" t="s">
        <v>195</v>
      </c>
      <c r="F216" s="12" t="s">
        <v>196</v>
      </c>
      <c r="G216" s="12" t="s">
        <v>197</v>
      </c>
      <c r="H216" s="12" t="s">
        <v>198</v>
      </c>
      <c r="I216" s="12" t="s">
        <v>199</v>
      </c>
      <c r="J216" s="12" t="s">
        <v>200</v>
      </c>
      <c r="K216" s="12"/>
    </row>
    <row r="217" spans="1:17" x14ac:dyDescent="0.2">
      <c r="A217" s="9"/>
      <c r="B217" s="9"/>
      <c r="C217" s="14"/>
      <c r="D217" s="14"/>
      <c r="E217" s="14"/>
      <c r="F217" s="14"/>
      <c r="G217" s="14"/>
      <c r="H217" s="14"/>
      <c r="I217" s="14"/>
      <c r="J217" s="14"/>
      <c r="K217" s="14"/>
      <c r="P217" s="2" t="s">
        <v>103</v>
      </c>
      <c r="Q217">
        <f>COUNTIF($C$217:$K$230,"N")</f>
        <v>0</v>
      </c>
    </row>
    <row r="218" spans="1:17" x14ac:dyDescent="0.2">
      <c r="A218" s="9"/>
      <c r="B218" s="9"/>
      <c r="C218" s="14"/>
      <c r="D218" s="14"/>
      <c r="E218" s="14"/>
      <c r="F218" s="14"/>
      <c r="G218" s="14"/>
      <c r="H218" s="14"/>
      <c r="I218" s="14"/>
      <c r="J218" s="14"/>
      <c r="K218" s="14"/>
      <c r="P218" s="2" t="s">
        <v>104</v>
      </c>
      <c r="Q218">
        <f>COUNTIF($C$217:$K$230,"B")</f>
        <v>0</v>
      </c>
    </row>
    <row r="219" spans="1:17" x14ac:dyDescent="0.2">
      <c r="A219" s="9"/>
      <c r="B219" s="9"/>
      <c r="C219" s="14"/>
      <c r="D219" s="14"/>
      <c r="E219" s="14"/>
      <c r="F219" s="14"/>
      <c r="G219" s="14"/>
      <c r="H219" s="14"/>
      <c r="I219" s="14"/>
      <c r="J219" s="14"/>
      <c r="K219" s="14"/>
      <c r="P219" s="2" t="s">
        <v>105</v>
      </c>
      <c r="Q219">
        <f>COUNTIF($C$217:$K$230,"C")</f>
        <v>0</v>
      </c>
    </row>
    <row r="220" spans="1:17" x14ac:dyDescent="0.2">
      <c r="A220" s="9"/>
      <c r="B220" s="9"/>
      <c r="C220" s="14"/>
      <c r="D220" s="14"/>
      <c r="E220" s="14"/>
      <c r="F220" s="14"/>
      <c r="G220" s="14"/>
      <c r="H220" s="14"/>
      <c r="I220" s="14"/>
      <c r="J220" s="14"/>
      <c r="K220" s="14"/>
      <c r="P220" s="2" t="s">
        <v>51</v>
      </c>
      <c r="Q220">
        <f>COUNTIF($C$217:$K$230,"P")</f>
        <v>0</v>
      </c>
    </row>
    <row r="221" spans="1:17" x14ac:dyDescent="0.2">
      <c r="A221" s="9"/>
      <c r="B221" s="9"/>
      <c r="C221" s="14"/>
      <c r="D221" s="14"/>
      <c r="E221" s="14"/>
      <c r="F221" s="14"/>
      <c r="G221" s="14"/>
      <c r="H221" s="14"/>
      <c r="I221" s="14"/>
      <c r="J221" s="14"/>
      <c r="K221" s="14"/>
      <c r="P221" s="2" t="s">
        <v>106</v>
      </c>
      <c r="Q221">
        <f>COUNTIF($C$217:$K$230,"E")</f>
        <v>0</v>
      </c>
    </row>
    <row r="222" spans="1:17" x14ac:dyDescent="0.2">
      <c r="A222" s="9"/>
      <c r="B222" s="9"/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1:17" x14ac:dyDescent="0.2">
      <c r="A223" s="9"/>
      <c r="B223" s="9"/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1:17" x14ac:dyDescent="0.2">
      <c r="A224" s="9"/>
      <c r="B224" s="9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1:11" x14ac:dyDescent="0.2">
      <c r="A225" s="9"/>
      <c r="B225" s="9"/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1:11" x14ac:dyDescent="0.2">
      <c r="A226" s="9"/>
      <c r="B226" s="9"/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1:11" x14ac:dyDescent="0.2">
      <c r="A227" s="9"/>
      <c r="B227" s="9"/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1:11" x14ac:dyDescent="0.2">
      <c r="A228" s="9"/>
      <c r="B228" s="9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1:11" x14ac:dyDescent="0.2">
      <c r="A229" s="9"/>
      <c r="B229" s="9"/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1:11" x14ac:dyDescent="0.2">
      <c r="A230" s="9"/>
      <c r="B230" s="9"/>
      <c r="C230" s="14"/>
      <c r="D230" s="14"/>
      <c r="E230" s="14"/>
      <c r="F230" s="14"/>
      <c r="G230" s="14"/>
      <c r="H230" s="14"/>
      <c r="I230" s="14"/>
      <c r="J230" s="14"/>
      <c r="K230" s="1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4663F-C864-47FB-A004-69396A8E78F0}">
  <dimension ref="A1:AA230"/>
  <sheetViews>
    <sheetView zoomScaleNormal="100" workbookViewId="0"/>
  </sheetViews>
  <sheetFormatPr baseColWidth="10" defaultColWidth="8.83203125" defaultRowHeight="15" x14ac:dyDescent="0.2"/>
  <sheetData>
    <row r="1" spans="1:27" ht="21" x14ac:dyDescent="0.25">
      <c r="A1" s="19" t="s">
        <v>217</v>
      </c>
    </row>
    <row r="2" spans="1:27" s="1" customFormat="1" ht="16" x14ac:dyDescent="0.2">
      <c r="C2" s="15" t="s">
        <v>0</v>
      </c>
    </row>
    <row r="3" spans="1:27" s="1" customFormat="1" x14ac:dyDescent="0.2">
      <c r="A3" s="1" t="s">
        <v>56</v>
      </c>
      <c r="C3" s="12" t="s">
        <v>138</v>
      </c>
      <c r="D3" s="12" t="s">
        <v>139</v>
      </c>
      <c r="E3" s="12" t="s">
        <v>2</v>
      </c>
      <c r="F3" s="12" t="s">
        <v>33</v>
      </c>
      <c r="G3" s="12" t="s">
        <v>34</v>
      </c>
      <c r="H3" s="12" t="s">
        <v>32</v>
      </c>
      <c r="I3" s="12" t="s">
        <v>130</v>
      </c>
      <c r="J3" s="12" t="s">
        <v>131</v>
      </c>
      <c r="K3" s="12" t="s">
        <v>35</v>
      </c>
      <c r="L3" s="12" t="s">
        <v>132</v>
      </c>
      <c r="M3" s="12" t="s">
        <v>133</v>
      </c>
      <c r="N3" s="12" t="s">
        <v>134</v>
      </c>
      <c r="O3" s="12" t="s">
        <v>135</v>
      </c>
      <c r="P3" s="12" t="s">
        <v>5</v>
      </c>
      <c r="Q3" s="12" t="s">
        <v>7</v>
      </c>
      <c r="R3" s="12" t="s">
        <v>36</v>
      </c>
      <c r="S3" s="12" t="s">
        <v>37</v>
      </c>
      <c r="T3" s="12" t="s">
        <v>38</v>
      </c>
      <c r="U3" s="12" t="s">
        <v>136</v>
      </c>
      <c r="V3" s="12" t="s">
        <v>137</v>
      </c>
    </row>
    <row r="4" spans="1:27" x14ac:dyDescent="0.2">
      <c r="A4" s="9"/>
      <c r="B4" s="9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Z4" s="2" t="s">
        <v>103</v>
      </c>
      <c r="AA4">
        <f>COUNTIF($C$4:$V$17,"N")</f>
        <v>0</v>
      </c>
    </row>
    <row r="5" spans="1:27" x14ac:dyDescent="0.2">
      <c r="A5" s="9"/>
      <c r="B5" s="9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Z5" s="2" t="s">
        <v>104</v>
      </c>
      <c r="AA5">
        <f>COUNTIF($C$4:$V$17,"B")</f>
        <v>0</v>
      </c>
    </row>
    <row r="6" spans="1:27" x14ac:dyDescent="0.2">
      <c r="A6" s="9"/>
      <c r="B6" s="9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Z6" s="2" t="s">
        <v>105</v>
      </c>
      <c r="AA6">
        <f>COUNTIF($C$4:$V$17,"C")</f>
        <v>0</v>
      </c>
    </row>
    <row r="7" spans="1:27" x14ac:dyDescent="0.2">
      <c r="A7" s="9"/>
      <c r="B7" s="9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Z7" s="2" t="s">
        <v>51</v>
      </c>
      <c r="AA7">
        <f>COUNTIF($C$4:$V$17,"P")</f>
        <v>0</v>
      </c>
    </row>
    <row r="8" spans="1:27" x14ac:dyDescent="0.2">
      <c r="A8" s="9"/>
      <c r="B8" s="9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Z8" s="2" t="s">
        <v>106</v>
      </c>
      <c r="AA8">
        <f>COUNTIF($C$4:$V$17,"E")</f>
        <v>0</v>
      </c>
    </row>
    <row r="9" spans="1:27" x14ac:dyDescent="0.2">
      <c r="A9" s="9"/>
      <c r="B9" s="9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7" x14ac:dyDescent="0.2">
      <c r="A10" s="9"/>
      <c r="B10" s="9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7" x14ac:dyDescent="0.2">
      <c r="A11" s="9"/>
      <c r="B11" s="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7" x14ac:dyDescent="0.2">
      <c r="A12" s="9"/>
      <c r="B12" s="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7" x14ac:dyDescent="0.2">
      <c r="A13" s="9"/>
      <c r="B13" s="9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7" x14ac:dyDescent="0.2">
      <c r="A14" s="9"/>
      <c r="B14" s="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7" x14ac:dyDescent="0.2">
      <c r="A15" s="9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7" x14ac:dyDescent="0.2">
      <c r="A16" s="9"/>
      <c r="B16" s="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x14ac:dyDescent="0.2">
      <c r="A17" s="9"/>
      <c r="B17" s="9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9" spans="1:22" s="1" customFormat="1" ht="16" x14ac:dyDescent="0.2">
      <c r="C19" s="15" t="s">
        <v>107</v>
      </c>
    </row>
    <row r="20" spans="1:22" s="1" customFormat="1" x14ac:dyDescent="0.2">
      <c r="A20" s="1" t="s">
        <v>56</v>
      </c>
      <c r="C20" s="12" t="s">
        <v>58</v>
      </c>
      <c r="D20" s="12" t="s">
        <v>140</v>
      </c>
      <c r="E20" s="12" t="s">
        <v>141</v>
      </c>
      <c r="F20" s="12" t="s">
        <v>108</v>
      </c>
      <c r="G20" s="12" t="s">
        <v>109</v>
      </c>
      <c r="H20" s="12" t="s">
        <v>63</v>
      </c>
      <c r="I20" s="12" t="s">
        <v>64</v>
      </c>
      <c r="J20" s="12" t="s">
        <v>110</v>
      </c>
      <c r="K20" s="12" t="s">
        <v>111</v>
      </c>
    </row>
    <row r="21" spans="1:22" x14ac:dyDescent="0.2">
      <c r="A21" s="9"/>
      <c r="B21" s="9"/>
      <c r="C21" s="18"/>
      <c r="D21" s="18"/>
      <c r="E21" s="18"/>
      <c r="F21" s="18"/>
      <c r="G21" s="18"/>
      <c r="H21" s="18"/>
      <c r="I21" s="18"/>
      <c r="J21" s="18"/>
      <c r="K21" s="18"/>
      <c r="P21" s="2" t="s">
        <v>103</v>
      </c>
      <c r="Q21">
        <f>COUNTIF($C$21:$K$33,"N")</f>
        <v>0</v>
      </c>
    </row>
    <row r="22" spans="1:22" x14ac:dyDescent="0.2">
      <c r="A22" s="9"/>
      <c r="B22" s="9"/>
      <c r="C22" s="18"/>
      <c r="D22" s="18"/>
      <c r="E22" s="18"/>
      <c r="F22" s="18"/>
      <c r="G22" s="18"/>
      <c r="H22" s="18"/>
      <c r="I22" s="18"/>
      <c r="J22" s="18"/>
      <c r="K22" s="18"/>
      <c r="P22" s="2" t="s">
        <v>104</v>
      </c>
      <c r="Q22">
        <f>COUNTIF($C$21:$K$33,"B")</f>
        <v>0</v>
      </c>
    </row>
    <row r="23" spans="1:22" x14ac:dyDescent="0.2">
      <c r="A23" s="9"/>
      <c r="B23" s="9"/>
      <c r="C23" s="18"/>
      <c r="D23" s="18"/>
      <c r="E23" s="18"/>
      <c r="F23" s="18"/>
      <c r="G23" s="18"/>
      <c r="H23" s="18"/>
      <c r="I23" s="18"/>
      <c r="J23" s="18"/>
      <c r="K23" s="18"/>
      <c r="P23" s="2" t="s">
        <v>105</v>
      </c>
      <c r="Q23">
        <f>COUNTIF($C$21:$K$33,"C")</f>
        <v>0</v>
      </c>
    </row>
    <row r="24" spans="1:22" x14ac:dyDescent="0.2">
      <c r="A24" s="9"/>
      <c r="B24" s="9"/>
      <c r="C24" s="18"/>
      <c r="D24" s="18"/>
      <c r="E24" s="18"/>
      <c r="F24" s="18"/>
      <c r="G24" s="18"/>
      <c r="H24" s="18"/>
      <c r="I24" s="18"/>
      <c r="J24" s="18"/>
      <c r="K24" s="18"/>
      <c r="P24" s="2" t="s">
        <v>51</v>
      </c>
      <c r="Q24">
        <f>COUNTIF($C$21:$K$33,"P")</f>
        <v>0</v>
      </c>
    </row>
    <row r="25" spans="1:22" x14ac:dyDescent="0.2">
      <c r="A25" s="9"/>
      <c r="B25" s="9"/>
      <c r="C25" s="18"/>
      <c r="D25" s="18"/>
      <c r="E25" s="18"/>
      <c r="F25" s="18"/>
      <c r="G25" s="18"/>
      <c r="H25" s="18"/>
      <c r="I25" s="18"/>
      <c r="J25" s="18"/>
      <c r="K25" s="18"/>
      <c r="P25" s="2" t="s">
        <v>106</v>
      </c>
      <c r="Q25">
        <f>COUNTIF($C$21:$K$33,"E")</f>
        <v>0</v>
      </c>
    </row>
    <row r="26" spans="1:22" x14ac:dyDescent="0.2">
      <c r="A26" s="9"/>
      <c r="B26" s="9"/>
      <c r="C26" s="18"/>
      <c r="D26" s="18"/>
      <c r="E26" s="18"/>
      <c r="F26" s="18"/>
      <c r="G26" s="18"/>
      <c r="H26" s="18"/>
      <c r="I26" s="18"/>
      <c r="J26" s="18"/>
      <c r="K26" s="18"/>
      <c r="P26" s="2"/>
    </row>
    <row r="27" spans="1:22" x14ac:dyDescent="0.2">
      <c r="A27" s="9"/>
      <c r="B27" s="9"/>
      <c r="C27" s="18"/>
      <c r="D27" s="18"/>
      <c r="E27" s="18"/>
      <c r="F27" s="18"/>
      <c r="G27" s="18"/>
      <c r="H27" s="18"/>
      <c r="I27" s="18"/>
      <c r="J27" s="18"/>
      <c r="K27" s="18"/>
      <c r="P27" s="2"/>
    </row>
    <row r="28" spans="1:22" x14ac:dyDescent="0.2">
      <c r="A28" s="9"/>
      <c r="B28" s="9"/>
      <c r="C28" s="18"/>
      <c r="D28" s="18"/>
      <c r="E28" s="18"/>
      <c r="F28" s="18"/>
      <c r="G28" s="18"/>
      <c r="H28" s="18"/>
      <c r="I28" s="18"/>
      <c r="J28" s="18"/>
      <c r="K28" s="18"/>
      <c r="P28" s="2"/>
    </row>
    <row r="29" spans="1:22" x14ac:dyDescent="0.2">
      <c r="A29" s="9"/>
      <c r="B29" s="9"/>
      <c r="C29" s="18"/>
      <c r="D29" s="18"/>
      <c r="E29" s="18"/>
      <c r="F29" s="18"/>
      <c r="G29" s="18"/>
      <c r="H29" s="18"/>
      <c r="I29" s="18"/>
      <c r="J29" s="18"/>
      <c r="K29" s="18"/>
      <c r="P29" s="2"/>
    </row>
    <row r="30" spans="1:22" x14ac:dyDescent="0.2">
      <c r="A30" s="9"/>
      <c r="B30" s="9"/>
      <c r="C30" s="18"/>
      <c r="D30" s="18"/>
      <c r="E30" s="18"/>
      <c r="F30" s="18"/>
      <c r="G30" s="18"/>
      <c r="H30" s="18"/>
      <c r="I30" s="18"/>
      <c r="J30" s="18"/>
      <c r="K30" s="18"/>
    </row>
    <row r="31" spans="1:22" x14ac:dyDescent="0.2">
      <c r="A31" s="9"/>
      <c r="B31" s="9"/>
      <c r="C31" s="18"/>
      <c r="D31" s="18"/>
      <c r="E31" s="18"/>
      <c r="F31" s="18"/>
      <c r="G31" s="18"/>
      <c r="H31" s="18"/>
      <c r="I31" s="18"/>
      <c r="J31" s="18"/>
      <c r="K31" s="18"/>
    </row>
    <row r="32" spans="1:22" x14ac:dyDescent="0.2">
      <c r="A32" s="9"/>
      <c r="B32" s="9"/>
      <c r="C32" s="18"/>
      <c r="D32" s="18"/>
      <c r="E32" s="18"/>
      <c r="F32" s="18"/>
      <c r="G32" s="18"/>
      <c r="H32" s="18"/>
      <c r="I32" s="18"/>
      <c r="J32" s="18"/>
      <c r="K32" s="18"/>
    </row>
    <row r="33" spans="1:21" x14ac:dyDescent="0.2">
      <c r="A33" s="9"/>
      <c r="B33" s="9"/>
      <c r="C33" s="18"/>
      <c r="D33" s="18"/>
      <c r="E33" s="18"/>
      <c r="F33" s="18"/>
      <c r="G33" s="18"/>
      <c r="H33" s="18"/>
      <c r="I33" s="18"/>
      <c r="J33" s="18"/>
      <c r="K33" s="18"/>
    </row>
    <row r="35" spans="1:21" s="1" customFormat="1" ht="16" x14ac:dyDescent="0.2">
      <c r="C35" s="15" t="s">
        <v>8</v>
      </c>
    </row>
    <row r="36" spans="1:21" s="1" customFormat="1" x14ac:dyDescent="0.2">
      <c r="A36" s="1" t="s">
        <v>56</v>
      </c>
      <c r="C36" s="14" t="s">
        <v>142</v>
      </c>
      <c r="D36" s="14" t="s">
        <v>143</v>
      </c>
      <c r="E36" s="14" t="s">
        <v>39</v>
      </c>
      <c r="F36" s="14" t="s">
        <v>40</v>
      </c>
      <c r="G36" s="14" t="s">
        <v>144</v>
      </c>
      <c r="H36" s="14" t="s">
        <v>145</v>
      </c>
      <c r="I36" s="14" t="s">
        <v>10</v>
      </c>
      <c r="J36" s="14" t="s">
        <v>11</v>
      </c>
      <c r="K36" s="14" t="s">
        <v>146</v>
      </c>
      <c r="L36" s="14" t="s">
        <v>147</v>
      </c>
      <c r="M36" s="14" t="s">
        <v>148</v>
      </c>
      <c r="N36" s="14" t="s">
        <v>149</v>
      </c>
      <c r="O36" s="14" t="s">
        <v>41</v>
      </c>
      <c r="P36" s="14" t="s">
        <v>42</v>
      </c>
    </row>
    <row r="37" spans="1:21" x14ac:dyDescent="0.2">
      <c r="A37" s="9"/>
      <c r="B37" s="9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T37" s="2" t="s">
        <v>103</v>
      </c>
      <c r="U37">
        <f>COUNTIF($C$37:$P$53,"N")</f>
        <v>0</v>
      </c>
    </row>
    <row r="38" spans="1:21" x14ac:dyDescent="0.2">
      <c r="A38" s="9"/>
      <c r="B38" s="9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T38" s="2" t="s">
        <v>104</v>
      </c>
      <c r="U38">
        <f>COUNTIF($C$37:$P$53,"B")</f>
        <v>0</v>
      </c>
    </row>
    <row r="39" spans="1:21" x14ac:dyDescent="0.2">
      <c r="A39" s="9"/>
      <c r="B39" s="9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T39" s="2" t="s">
        <v>105</v>
      </c>
      <c r="U39">
        <f>COUNTIF($C$37:$P$53,"C")</f>
        <v>0</v>
      </c>
    </row>
    <row r="40" spans="1:21" x14ac:dyDescent="0.2">
      <c r="A40" s="9"/>
      <c r="B40" s="9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T40" s="2" t="s">
        <v>51</v>
      </c>
      <c r="U40">
        <f>COUNTIF($C$37:$P$53,"P")</f>
        <v>0</v>
      </c>
    </row>
    <row r="41" spans="1:21" x14ac:dyDescent="0.2">
      <c r="A41" s="9"/>
      <c r="B41" s="9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T41" s="2" t="s">
        <v>106</v>
      </c>
      <c r="U41">
        <f>COUNTIF($C$37:$P$53,"E")</f>
        <v>0</v>
      </c>
    </row>
    <row r="42" spans="1:21" x14ac:dyDescent="0.2">
      <c r="A42" s="9"/>
      <c r="B42" s="9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T42" s="2"/>
    </row>
    <row r="43" spans="1:21" x14ac:dyDescent="0.2">
      <c r="A43" s="9"/>
      <c r="B43" s="9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T43" s="2"/>
    </row>
    <row r="44" spans="1:21" x14ac:dyDescent="0.2">
      <c r="A44" s="9"/>
      <c r="B44" s="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T44" s="2"/>
    </row>
    <row r="45" spans="1:21" x14ac:dyDescent="0.2">
      <c r="A45" s="9"/>
      <c r="B45" s="9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T45" s="2"/>
    </row>
    <row r="46" spans="1:21" x14ac:dyDescent="0.2">
      <c r="A46" s="9"/>
      <c r="B46" s="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21" x14ac:dyDescent="0.2">
      <c r="A47" s="9"/>
      <c r="B47" s="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21" x14ac:dyDescent="0.2">
      <c r="A48" s="9"/>
      <c r="B48" s="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26" x14ac:dyDescent="0.2">
      <c r="A49" s="9"/>
      <c r="B49" s="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26" x14ac:dyDescent="0.2">
      <c r="A50" s="9"/>
      <c r="B50" s="9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26" x14ac:dyDescent="0.2">
      <c r="A51" s="9"/>
      <c r="B51" s="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26" x14ac:dyDescent="0.2">
      <c r="A52" s="9"/>
      <c r="B52" s="9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26" x14ac:dyDescent="0.2">
      <c r="A53" s="9"/>
      <c r="B53" s="9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5" spans="1:26" s="1" customFormat="1" ht="16" x14ac:dyDescent="0.2">
      <c r="C55" s="15" t="s">
        <v>112</v>
      </c>
    </row>
    <row r="56" spans="1:26" s="1" customFormat="1" x14ac:dyDescent="0.2">
      <c r="A56" s="1" t="s">
        <v>56</v>
      </c>
      <c r="C56" s="12" t="s">
        <v>66</v>
      </c>
      <c r="D56" s="12" t="s">
        <v>67</v>
      </c>
      <c r="E56" s="12" t="s">
        <v>150</v>
      </c>
      <c r="F56" s="12" t="s">
        <v>151</v>
      </c>
      <c r="G56" s="12" t="s">
        <v>70</v>
      </c>
      <c r="H56" s="12" t="s">
        <v>113</v>
      </c>
      <c r="I56" s="12" t="s">
        <v>114</v>
      </c>
      <c r="J56" s="12" t="s">
        <v>71</v>
      </c>
      <c r="K56" s="12" t="s">
        <v>115</v>
      </c>
      <c r="L56" s="12" t="s">
        <v>116</v>
      </c>
      <c r="M56" s="12" t="s">
        <v>117</v>
      </c>
      <c r="N56" s="12" t="s">
        <v>118</v>
      </c>
      <c r="O56" s="12" t="s">
        <v>152</v>
      </c>
      <c r="P56" s="12" t="s">
        <v>153</v>
      </c>
      <c r="Q56" s="12" t="s">
        <v>119</v>
      </c>
      <c r="R56" s="12" t="s">
        <v>120</v>
      </c>
      <c r="S56" s="12" t="s">
        <v>121</v>
      </c>
      <c r="T56" s="12" t="s">
        <v>154</v>
      </c>
      <c r="U56" s="12" t="s">
        <v>155</v>
      </c>
    </row>
    <row r="57" spans="1:26" x14ac:dyDescent="0.2">
      <c r="A57" s="9"/>
      <c r="B57" s="9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Y57" s="2" t="s">
        <v>103</v>
      </c>
      <c r="Z57">
        <f>COUNTIF($C$57:$U$71,"N")</f>
        <v>0</v>
      </c>
    </row>
    <row r="58" spans="1:26" x14ac:dyDescent="0.2">
      <c r="A58" s="9"/>
      <c r="B58" s="9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Y58" s="2" t="s">
        <v>104</v>
      </c>
      <c r="Z58">
        <f>COUNTIF($C$57:$U$71,"B")</f>
        <v>0</v>
      </c>
    </row>
    <row r="59" spans="1:26" x14ac:dyDescent="0.2">
      <c r="A59" s="9"/>
      <c r="B59" s="9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Y59" s="2" t="s">
        <v>105</v>
      </c>
      <c r="Z59">
        <f>COUNTIF($C$57:$U$71,"C")</f>
        <v>0</v>
      </c>
    </row>
    <row r="60" spans="1:26" x14ac:dyDescent="0.2">
      <c r="A60" s="9"/>
      <c r="B60" s="9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Y60" s="2" t="s">
        <v>51</v>
      </c>
      <c r="Z60">
        <f>COUNTIF($C$57:$U$71,"P")</f>
        <v>0</v>
      </c>
    </row>
    <row r="61" spans="1:26" x14ac:dyDescent="0.2">
      <c r="A61" s="9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Y61" s="2" t="s">
        <v>106</v>
      </c>
      <c r="Z61">
        <f>COUNTIF($C$57:$U$71,"E")</f>
        <v>0</v>
      </c>
    </row>
    <row r="62" spans="1:26" x14ac:dyDescent="0.2">
      <c r="A62" s="9"/>
      <c r="B62" s="9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6" x14ac:dyDescent="0.2">
      <c r="A63" s="9"/>
      <c r="B63" s="9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6" x14ac:dyDescent="0.2">
      <c r="A64" s="9"/>
      <c r="B64" s="9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3" x14ac:dyDescent="0.2">
      <c r="A65" s="9"/>
      <c r="B65" s="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3" x14ac:dyDescent="0.2">
      <c r="A66" s="9"/>
      <c r="B66" s="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3" x14ac:dyDescent="0.2">
      <c r="A67" s="9"/>
      <c r="B67" s="9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3" x14ac:dyDescent="0.2">
      <c r="A68" s="9"/>
      <c r="B68" s="9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3" x14ac:dyDescent="0.2">
      <c r="A69" s="9"/>
      <c r="B69" s="9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3" x14ac:dyDescent="0.2">
      <c r="A70" s="9"/>
      <c r="B70" s="9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3" x14ac:dyDescent="0.2">
      <c r="A71" s="9"/>
      <c r="B71" s="9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3" spans="1:23" s="1" customFormat="1" ht="16" x14ac:dyDescent="0.2">
      <c r="C73" s="15" t="s">
        <v>17</v>
      </c>
    </row>
    <row r="74" spans="1:23" s="1" customFormat="1" ht="16" x14ac:dyDescent="0.2">
      <c r="A74" s="1" t="s">
        <v>56</v>
      </c>
      <c r="C74" s="17" t="s">
        <v>156</v>
      </c>
      <c r="D74" s="12" t="s">
        <v>157</v>
      </c>
      <c r="E74" s="12" t="s">
        <v>19</v>
      </c>
      <c r="F74" s="12" t="s">
        <v>21</v>
      </c>
      <c r="G74" s="12" t="s">
        <v>44</v>
      </c>
      <c r="H74" s="12" t="s">
        <v>43</v>
      </c>
      <c r="I74" s="12" t="s">
        <v>45</v>
      </c>
      <c r="J74" s="12" t="s">
        <v>46</v>
      </c>
      <c r="K74" s="12" t="s">
        <v>22</v>
      </c>
      <c r="L74" s="12" t="s">
        <v>47</v>
      </c>
      <c r="M74" s="12" t="s">
        <v>48</v>
      </c>
      <c r="N74" s="12" t="s">
        <v>158</v>
      </c>
      <c r="O74" s="12" t="s">
        <v>159</v>
      </c>
      <c r="P74" s="12" t="s">
        <v>49</v>
      </c>
      <c r="Q74" s="12" t="s">
        <v>50</v>
      </c>
    </row>
    <row r="75" spans="1:23" x14ac:dyDescent="0.2">
      <c r="A75" s="9"/>
      <c r="B75" s="9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V75" s="2" t="s">
        <v>103</v>
      </c>
      <c r="W75">
        <f>COUNTIF($C$75:$Q$92,"N")</f>
        <v>0</v>
      </c>
    </row>
    <row r="76" spans="1:23" x14ac:dyDescent="0.2">
      <c r="A76" s="9"/>
      <c r="B76" s="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V76" s="2" t="s">
        <v>104</v>
      </c>
      <c r="W76">
        <f>COUNTIF($C$75:$Q$92,"B")</f>
        <v>0</v>
      </c>
    </row>
    <row r="77" spans="1:23" x14ac:dyDescent="0.2">
      <c r="A77" s="9"/>
      <c r="B77" s="9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V77" s="2" t="s">
        <v>105</v>
      </c>
      <c r="W77">
        <f>COUNTIF($C$75:$Q$92,"C")</f>
        <v>0</v>
      </c>
    </row>
    <row r="78" spans="1:23" x14ac:dyDescent="0.2">
      <c r="A78" s="9"/>
      <c r="B78" s="9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V78" s="2" t="s">
        <v>51</v>
      </c>
      <c r="W78">
        <f>COUNTIF($C$75:$Q$92,"P")</f>
        <v>0</v>
      </c>
    </row>
    <row r="79" spans="1:23" x14ac:dyDescent="0.2">
      <c r="A79" s="9"/>
      <c r="B79" s="9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V79" s="2" t="s">
        <v>106</v>
      </c>
      <c r="W79">
        <f>COUNTIF($C$75:$Q$92,"E")</f>
        <v>0</v>
      </c>
    </row>
    <row r="80" spans="1:23" x14ac:dyDescent="0.2">
      <c r="A80" s="9"/>
      <c r="B80" s="9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V80" s="2"/>
    </row>
    <row r="81" spans="1:22" x14ac:dyDescent="0.2">
      <c r="A81" s="9"/>
      <c r="B81" s="9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V81" s="2"/>
    </row>
    <row r="82" spans="1:22" x14ac:dyDescent="0.2">
      <c r="A82" s="9"/>
      <c r="B82" s="9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V82" s="2"/>
    </row>
    <row r="83" spans="1:22" x14ac:dyDescent="0.2">
      <c r="A83" s="9"/>
      <c r="B83" s="9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V83" s="2"/>
    </row>
    <row r="84" spans="1:22" x14ac:dyDescent="0.2">
      <c r="A84" s="9"/>
      <c r="B84" s="9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V84" s="2"/>
    </row>
    <row r="85" spans="1:22" x14ac:dyDescent="0.2">
      <c r="A85" s="9"/>
      <c r="B85" s="9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V85" s="2"/>
    </row>
    <row r="86" spans="1:22" x14ac:dyDescent="0.2">
      <c r="A86" s="9"/>
      <c r="B86" s="9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V86" s="2"/>
    </row>
    <row r="87" spans="1:22" x14ac:dyDescent="0.2">
      <c r="A87" s="9"/>
      <c r="B87" s="9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22" x14ac:dyDescent="0.2">
      <c r="A88" s="9"/>
      <c r="B88" s="9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22" x14ac:dyDescent="0.2">
      <c r="A89" s="9"/>
      <c r="B89" s="9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22" x14ac:dyDescent="0.2">
      <c r="A90" s="9"/>
      <c r="B90" s="9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22" x14ac:dyDescent="0.2">
      <c r="A91" s="9"/>
      <c r="B91" s="9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22" x14ac:dyDescent="0.2">
      <c r="A92" s="9"/>
      <c r="B92" s="9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4" spans="1:22" s="1" customFormat="1" ht="16" x14ac:dyDescent="0.2">
      <c r="C94" s="15" t="s">
        <v>214</v>
      </c>
    </row>
    <row r="95" spans="1:22" s="1" customFormat="1" x14ac:dyDescent="0.2">
      <c r="A95" s="1" t="s">
        <v>56</v>
      </c>
      <c r="C95" s="12" t="s">
        <v>160</v>
      </c>
      <c r="D95" s="12" t="s">
        <v>161</v>
      </c>
      <c r="E95" s="12" t="s">
        <v>78</v>
      </c>
      <c r="F95" s="12" t="s">
        <v>79</v>
      </c>
      <c r="G95" s="12" t="s">
        <v>122</v>
      </c>
      <c r="H95" s="12" t="s">
        <v>123</v>
      </c>
      <c r="I95" s="12" t="s">
        <v>80</v>
      </c>
      <c r="J95" s="12" t="s">
        <v>81</v>
      </c>
      <c r="K95" s="12" t="s">
        <v>82</v>
      </c>
    </row>
    <row r="96" spans="1:22" x14ac:dyDescent="0.2">
      <c r="A96" s="9"/>
      <c r="B96" s="9"/>
      <c r="C96" s="14"/>
      <c r="D96" s="14"/>
      <c r="E96" s="14"/>
      <c r="F96" s="14"/>
      <c r="G96" s="14"/>
      <c r="H96" s="14"/>
      <c r="I96" s="14"/>
      <c r="J96" s="14"/>
      <c r="K96" s="14"/>
      <c r="Q96" s="2" t="s">
        <v>103</v>
      </c>
      <c r="R96">
        <f>COUNTIF($C$96:$K$113,"N")</f>
        <v>0</v>
      </c>
    </row>
    <row r="97" spans="1:18" x14ac:dyDescent="0.2">
      <c r="A97" s="9"/>
      <c r="B97" s="9"/>
      <c r="C97" s="14"/>
      <c r="D97" s="14"/>
      <c r="E97" s="14"/>
      <c r="F97" s="14"/>
      <c r="G97" s="14"/>
      <c r="H97" s="14"/>
      <c r="I97" s="14"/>
      <c r="J97" s="14"/>
      <c r="K97" s="14"/>
      <c r="Q97" s="2" t="s">
        <v>104</v>
      </c>
      <c r="R97">
        <f>COUNTIF($C$96:$K$113,"B")</f>
        <v>0</v>
      </c>
    </row>
    <row r="98" spans="1:18" x14ac:dyDescent="0.2">
      <c r="A98" s="9"/>
      <c r="B98" s="9"/>
      <c r="C98" s="14"/>
      <c r="D98" s="14"/>
      <c r="E98" s="14"/>
      <c r="F98" s="14"/>
      <c r="G98" s="14"/>
      <c r="H98" s="14"/>
      <c r="I98" s="14"/>
      <c r="J98" s="14"/>
      <c r="K98" s="14"/>
      <c r="Q98" s="2" t="s">
        <v>105</v>
      </c>
      <c r="R98">
        <f>COUNTIF($C$96:$K$113,"C")</f>
        <v>0</v>
      </c>
    </row>
    <row r="99" spans="1:18" x14ac:dyDescent="0.2">
      <c r="A99" s="9"/>
      <c r="B99" s="9"/>
      <c r="C99" s="14"/>
      <c r="D99" s="14"/>
      <c r="E99" s="14"/>
      <c r="F99" s="14"/>
      <c r="G99" s="14"/>
      <c r="H99" s="14"/>
      <c r="I99" s="14"/>
      <c r="J99" s="14"/>
      <c r="K99" s="14"/>
      <c r="Q99" s="2" t="s">
        <v>51</v>
      </c>
      <c r="R99">
        <f>COUNTIF($C$96:$K$113,"P")</f>
        <v>0</v>
      </c>
    </row>
    <row r="100" spans="1:18" x14ac:dyDescent="0.2">
      <c r="A100" s="9"/>
      <c r="B100" s="9"/>
      <c r="C100" s="14"/>
      <c r="D100" s="14"/>
      <c r="E100" s="14"/>
      <c r="F100" s="14"/>
      <c r="G100" s="14"/>
      <c r="H100" s="14"/>
      <c r="I100" s="14"/>
      <c r="J100" s="14"/>
      <c r="K100" s="14"/>
      <c r="Q100" s="2" t="s">
        <v>106</v>
      </c>
      <c r="R100">
        <f>COUNTIF($C$96:$K$113,"E")</f>
        <v>0</v>
      </c>
    </row>
    <row r="101" spans="1:18" x14ac:dyDescent="0.2">
      <c r="A101" s="9"/>
      <c r="B101" s="9"/>
      <c r="C101" s="14"/>
      <c r="D101" s="14"/>
      <c r="E101" s="14"/>
      <c r="F101" s="14"/>
      <c r="G101" s="14"/>
      <c r="H101" s="14"/>
      <c r="I101" s="14"/>
      <c r="J101" s="14"/>
      <c r="K101" s="14"/>
      <c r="Q101" s="2"/>
    </row>
    <row r="102" spans="1:18" x14ac:dyDescent="0.2">
      <c r="A102" s="9"/>
      <c r="B102" s="9"/>
      <c r="C102" s="14"/>
      <c r="D102" s="14"/>
      <c r="E102" s="14"/>
      <c r="F102" s="14"/>
      <c r="G102" s="14"/>
      <c r="H102" s="14"/>
      <c r="I102" s="14"/>
      <c r="J102" s="14"/>
      <c r="K102" s="14"/>
      <c r="Q102" s="2"/>
    </row>
    <row r="103" spans="1:18" x14ac:dyDescent="0.2">
      <c r="A103" s="9"/>
      <c r="B103" s="9"/>
      <c r="C103" s="14"/>
      <c r="D103" s="14"/>
      <c r="E103" s="14"/>
      <c r="F103" s="14"/>
      <c r="G103" s="14"/>
      <c r="H103" s="14"/>
      <c r="I103" s="14"/>
      <c r="J103" s="14"/>
      <c r="K103" s="14"/>
      <c r="Q103" s="2"/>
    </row>
    <row r="104" spans="1:18" x14ac:dyDescent="0.2">
      <c r="A104" s="9"/>
      <c r="B104" s="9"/>
      <c r="C104" s="14"/>
      <c r="D104" s="14"/>
      <c r="E104" s="14"/>
      <c r="F104" s="14"/>
      <c r="G104" s="14"/>
      <c r="H104" s="14"/>
      <c r="I104" s="14"/>
      <c r="J104" s="14"/>
      <c r="K104" s="14"/>
      <c r="Q104" s="2"/>
    </row>
    <row r="105" spans="1:18" x14ac:dyDescent="0.2">
      <c r="A105" s="9"/>
      <c r="B105" s="9"/>
      <c r="C105" s="14"/>
      <c r="D105" s="14"/>
      <c r="E105" s="14"/>
      <c r="F105" s="14"/>
      <c r="G105" s="14"/>
      <c r="H105" s="14"/>
      <c r="I105" s="14"/>
      <c r="J105" s="14"/>
      <c r="K105" s="14"/>
      <c r="Q105" s="2"/>
    </row>
    <row r="106" spans="1:18" x14ac:dyDescent="0.2">
      <c r="A106" s="9"/>
      <c r="B106" s="9"/>
      <c r="C106" s="14"/>
      <c r="D106" s="14"/>
      <c r="E106" s="14"/>
      <c r="F106" s="14"/>
      <c r="G106" s="14"/>
      <c r="H106" s="14"/>
      <c r="I106" s="14"/>
      <c r="J106" s="14"/>
      <c r="K106" s="14"/>
      <c r="Q106" s="2"/>
    </row>
    <row r="107" spans="1:18" x14ac:dyDescent="0.2">
      <c r="A107" s="9"/>
      <c r="B107" s="9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8" x14ac:dyDescent="0.2">
      <c r="A108" s="9"/>
      <c r="B108" s="9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8" x14ac:dyDescent="0.2">
      <c r="A109" s="9"/>
      <c r="B109" s="9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8" x14ac:dyDescent="0.2">
      <c r="A110" s="9"/>
      <c r="B110" s="9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8" x14ac:dyDescent="0.2">
      <c r="A111" s="9"/>
      <c r="B111" s="9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8" x14ac:dyDescent="0.2">
      <c r="A112" s="9"/>
      <c r="B112" s="9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6" x14ac:dyDescent="0.2">
      <c r="A113" s="9"/>
      <c r="B113" s="9"/>
      <c r="C113" s="14"/>
      <c r="D113" s="14"/>
      <c r="E113" s="14"/>
      <c r="F113" s="14"/>
      <c r="G113" s="14"/>
      <c r="H113" s="14"/>
      <c r="I113" s="14"/>
      <c r="J113" s="14"/>
      <c r="K113" s="14"/>
    </row>
    <row r="115" spans="1:16" s="1" customFormat="1" ht="16" x14ac:dyDescent="0.2">
      <c r="C115" s="15" t="s">
        <v>124</v>
      </c>
    </row>
    <row r="116" spans="1:16" s="1" customFormat="1" x14ac:dyDescent="0.2">
      <c r="A116" s="1" t="s">
        <v>56</v>
      </c>
      <c r="C116" s="12" t="s">
        <v>84</v>
      </c>
      <c r="D116" s="12" t="s">
        <v>85</v>
      </c>
      <c r="E116" s="12" t="s">
        <v>86</v>
      </c>
      <c r="F116" s="12" t="s">
        <v>125</v>
      </c>
      <c r="G116" s="12" t="s">
        <v>126</v>
      </c>
      <c r="H116" s="12" t="s">
        <v>127</v>
      </c>
      <c r="I116" s="12" t="s">
        <v>128</v>
      </c>
      <c r="J116" s="12" t="s">
        <v>129</v>
      </c>
    </row>
    <row r="117" spans="1:16" x14ac:dyDescent="0.2">
      <c r="A117" s="9"/>
      <c r="B117" s="9"/>
      <c r="C117" s="14"/>
      <c r="D117" s="14"/>
      <c r="E117" s="14"/>
      <c r="F117" s="14"/>
      <c r="G117" s="14"/>
      <c r="H117" s="14"/>
      <c r="I117" s="14"/>
      <c r="J117" s="14"/>
      <c r="O117" s="2" t="s">
        <v>103</v>
      </c>
      <c r="P117">
        <f>COUNTIF($C$117:$J$132,"N")</f>
        <v>0</v>
      </c>
    </row>
    <row r="118" spans="1:16" x14ac:dyDescent="0.2">
      <c r="A118" s="9"/>
      <c r="B118" s="9"/>
      <c r="C118" s="14"/>
      <c r="D118" s="14"/>
      <c r="E118" s="14"/>
      <c r="F118" s="14"/>
      <c r="G118" s="14"/>
      <c r="H118" s="14"/>
      <c r="I118" s="14"/>
      <c r="J118" s="14"/>
      <c r="O118" s="2" t="s">
        <v>104</v>
      </c>
      <c r="P118">
        <f>COUNTIF($C$117:$J$132,"B")</f>
        <v>0</v>
      </c>
    </row>
    <row r="119" spans="1:16" x14ac:dyDescent="0.2">
      <c r="A119" s="9"/>
      <c r="B119" s="9"/>
      <c r="C119" s="14"/>
      <c r="D119" s="14"/>
      <c r="E119" s="14"/>
      <c r="F119" s="14"/>
      <c r="G119" s="14"/>
      <c r="H119" s="14"/>
      <c r="I119" s="14"/>
      <c r="J119" s="14"/>
      <c r="O119" s="2" t="s">
        <v>105</v>
      </c>
      <c r="P119">
        <f>COUNTIF($C$117:$J$132,"C")</f>
        <v>0</v>
      </c>
    </row>
    <row r="120" spans="1:16" x14ac:dyDescent="0.2">
      <c r="A120" s="9"/>
      <c r="B120" s="9"/>
      <c r="C120" s="14"/>
      <c r="D120" s="14"/>
      <c r="E120" s="14"/>
      <c r="F120" s="14"/>
      <c r="G120" s="14"/>
      <c r="H120" s="14"/>
      <c r="I120" s="14"/>
      <c r="J120" s="14"/>
      <c r="O120" s="2" t="s">
        <v>51</v>
      </c>
      <c r="P120">
        <f>COUNTIF($C$117:$J$132,"P")</f>
        <v>0</v>
      </c>
    </row>
    <row r="121" spans="1:16" x14ac:dyDescent="0.2">
      <c r="A121" s="9"/>
      <c r="B121" s="9"/>
      <c r="C121" s="14"/>
      <c r="D121" s="14"/>
      <c r="E121" s="14"/>
      <c r="F121" s="14"/>
      <c r="G121" s="14"/>
      <c r="H121" s="14"/>
      <c r="I121" s="14"/>
      <c r="J121" s="14"/>
      <c r="O121" s="2" t="s">
        <v>106</v>
      </c>
      <c r="P121">
        <f>COUNTIF($C$117:$J$132,"E")</f>
        <v>0</v>
      </c>
    </row>
    <row r="122" spans="1:16" x14ac:dyDescent="0.2">
      <c r="A122" s="9"/>
      <c r="B122" s="9"/>
      <c r="C122" s="14"/>
      <c r="D122" s="14"/>
      <c r="E122" s="14"/>
      <c r="F122" s="14"/>
      <c r="G122" s="14"/>
      <c r="H122" s="14"/>
      <c r="I122" s="14"/>
      <c r="J122" s="14"/>
      <c r="O122" s="2"/>
    </row>
    <row r="123" spans="1:16" x14ac:dyDescent="0.2">
      <c r="A123" s="9"/>
      <c r="B123" s="9"/>
      <c r="C123" s="14"/>
      <c r="D123" s="14"/>
      <c r="E123" s="14"/>
      <c r="F123" s="14"/>
      <c r="G123" s="14"/>
      <c r="H123" s="14"/>
      <c r="I123" s="14"/>
      <c r="J123" s="14"/>
      <c r="O123" s="2"/>
    </row>
    <row r="124" spans="1:16" x14ac:dyDescent="0.2">
      <c r="A124" s="9"/>
      <c r="B124" s="9"/>
      <c r="C124" s="14"/>
      <c r="D124" s="14"/>
      <c r="E124" s="14"/>
      <c r="F124" s="14"/>
      <c r="G124" s="14"/>
      <c r="H124" s="14"/>
      <c r="I124" s="14"/>
      <c r="J124" s="14"/>
      <c r="O124" s="2"/>
    </row>
    <row r="125" spans="1:16" x14ac:dyDescent="0.2">
      <c r="A125" s="9"/>
      <c r="B125" s="9"/>
      <c r="C125" s="14"/>
      <c r="D125" s="14"/>
      <c r="E125" s="14"/>
      <c r="F125" s="14"/>
      <c r="G125" s="14"/>
      <c r="H125" s="14"/>
      <c r="I125" s="14"/>
      <c r="J125" s="14"/>
      <c r="O125" s="2"/>
    </row>
    <row r="126" spans="1:16" x14ac:dyDescent="0.2">
      <c r="A126" s="9"/>
      <c r="B126" s="9"/>
      <c r="C126" s="14"/>
      <c r="D126" s="14"/>
      <c r="E126" s="14"/>
      <c r="F126" s="14"/>
      <c r="G126" s="14"/>
      <c r="H126" s="14"/>
      <c r="I126" s="14"/>
      <c r="J126" s="14"/>
      <c r="O126" s="2"/>
    </row>
    <row r="127" spans="1:16" x14ac:dyDescent="0.2">
      <c r="A127" s="9"/>
      <c r="B127" s="9"/>
      <c r="C127" s="14"/>
      <c r="D127" s="14"/>
      <c r="E127" s="14"/>
      <c r="F127" s="14"/>
      <c r="G127" s="14"/>
      <c r="H127" s="14"/>
      <c r="I127" s="14"/>
      <c r="J127" s="14"/>
    </row>
    <row r="128" spans="1:16" x14ac:dyDescent="0.2">
      <c r="A128" s="9"/>
      <c r="B128" s="9"/>
      <c r="C128" s="14"/>
      <c r="D128" s="14"/>
      <c r="E128" s="14"/>
      <c r="F128" s="14"/>
      <c r="G128" s="14"/>
      <c r="H128" s="14"/>
      <c r="I128" s="14"/>
      <c r="J128" s="14"/>
    </row>
    <row r="129" spans="1:17" x14ac:dyDescent="0.2">
      <c r="A129" s="9"/>
      <c r="B129" s="9"/>
      <c r="C129" s="14"/>
      <c r="D129" s="14"/>
      <c r="E129" s="14"/>
      <c r="F129" s="14"/>
      <c r="G129" s="14"/>
      <c r="H129" s="14"/>
      <c r="I129" s="14"/>
      <c r="J129" s="14"/>
    </row>
    <row r="130" spans="1:17" x14ac:dyDescent="0.2">
      <c r="A130" s="9"/>
      <c r="B130" s="9"/>
      <c r="C130" s="14"/>
      <c r="D130" s="14"/>
      <c r="E130" s="14"/>
      <c r="F130" s="14"/>
      <c r="G130" s="14"/>
      <c r="H130" s="14"/>
      <c r="I130" s="14"/>
      <c r="J130" s="14"/>
    </row>
    <row r="131" spans="1:17" x14ac:dyDescent="0.2">
      <c r="A131" s="9"/>
      <c r="B131" s="9"/>
      <c r="C131" s="14"/>
      <c r="D131" s="14"/>
      <c r="E131" s="14"/>
      <c r="F131" s="14"/>
      <c r="G131" s="14"/>
      <c r="H131" s="14"/>
      <c r="I131" s="14"/>
      <c r="J131" s="14"/>
    </row>
    <row r="132" spans="1:17" x14ac:dyDescent="0.2">
      <c r="A132" s="9"/>
      <c r="B132" s="9"/>
      <c r="C132" s="14"/>
      <c r="D132" s="14"/>
      <c r="E132" s="14"/>
      <c r="F132" s="14"/>
      <c r="G132" s="14"/>
      <c r="H132" s="14"/>
      <c r="I132" s="14"/>
      <c r="J132" s="14"/>
    </row>
    <row r="134" spans="1:17" s="1" customFormat="1" ht="16" x14ac:dyDescent="0.2">
      <c r="C134" s="15" t="s">
        <v>23</v>
      </c>
    </row>
    <row r="135" spans="1:17" s="1" customFormat="1" x14ac:dyDescent="0.2">
      <c r="A135" s="1" t="s">
        <v>56</v>
      </c>
      <c r="C135" s="12" t="s">
        <v>24</v>
      </c>
      <c r="D135" s="12" t="s">
        <v>52</v>
      </c>
      <c r="E135" s="12" t="s">
        <v>53</v>
      </c>
      <c r="F135" s="12" t="s">
        <v>25</v>
      </c>
      <c r="G135" s="12" t="s">
        <v>54</v>
      </c>
      <c r="H135" s="12" t="s">
        <v>162</v>
      </c>
      <c r="I135" s="12" t="s">
        <v>163</v>
      </c>
      <c r="J135" s="12" t="s">
        <v>164</v>
      </c>
      <c r="K135" s="12" t="s">
        <v>165</v>
      </c>
      <c r="L135" s="12" t="s">
        <v>55</v>
      </c>
    </row>
    <row r="136" spans="1:17" x14ac:dyDescent="0.2">
      <c r="A136" s="9"/>
      <c r="B136" s="9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P136" s="2" t="s">
        <v>103</v>
      </c>
      <c r="Q136">
        <f>COUNTIF($C$136:$L$147,"N")</f>
        <v>0</v>
      </c>
    </row>
    <row r="137" spans="1:17" x14ac:dyDescent="0.2">
      <c r="A137" s="9"/>
      <c r="B137" s="9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P137" s="2" t="s">
        <v>104</v>
      </c>
      <c r="Q137">
        <f>COUNTIF($C$136:$L$147,"B")</f>
        <v>0</v>
      </c>
    </row>
    <row r="138" spans="1:17" x14ac:dyDescent="0.2">
      <c r="A138" s="9"/>
      <c r="B138" s="9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P138" s="2" t="s">
        <v>105</v>
      </c>
      <c r="Q138">
        <f>COUNTIF($C$136:$L$147,"C")</f>
        <v>0</v>
      </c>
    </row>
    <row r="139" spans="1:17" x14ac:dyDescent="0.2">
      <c r="A139" s="9"/>
      <c r="B139" s="9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P139" s="2" t="s">
        <v>51</v>
      </c>
      <c r="Q139">
        <f>COUNTIF($C$136:$L$147,"P")</f>
        <v>0</v>
      </c>
    </row>
    <row r="140" spans="1:17" x14ac:dyDescent="0.2">
      <c r="A140" s="9"/>
      <c r="B140" s="9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P140" s="2" t="s">
        <v>106</v>
      </c>
      <c r="Q140">
        <f>COUNTIF($C$136:$L$147,"E")</f>
        <v>0</v>
      </c>
    </row>
    <row r="141" spans="1:17" x14ac:dyDescent="0.2">
      <c r="A141" s="9"/>
      <c r="B141" s="9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P141" s="2"/>
    </row>
    <row r="142" spans="1:17" x14ac:dyDescent="0.2">
      <c r="A142" s="9"/>
      <c r="B142" s="9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P142" s="2"/>
    </row>
    <row r="143" spans="1:17" x14ac:dyDescent="0.2">
      <c r="A143" s="9"/>
      <c r="B143" s="9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P143" s="2"/>
    </row>
    <row r="144" spans="1:17" x14ac:dyDescent="0.2">
      <c r="A144" s="9"/>
      <c r="B144" s="9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1:16" x14ac:dyDescent="0.2">
      <c r="A145" s="9"/>
      <c r="B145" s="9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6" x14ac:dyDescent="0.2">
      <c r="A146" s="9"/>
      <c r="B146" s="9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1:16" x14ac:dyDescent="0.2">
      <c r="A147" s="9"/>
      <c r="B147" s="9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52" spans="1:16" s="1" customFormat="1" ht="16" x14ac:dyDescent="0.2">
      <c r="C152" s="15" t="s">
        <v>166</v>
      </c>
    </row>
    <row r="153" spans="1:16" s="1" customFormat="1" x14ac:dyDescent="0.2">
      <c r="A153" s="1" t="s">
        <v>56</v>
      </c>
      <c r="C153" s="12" t="s">
        <v>90</v>
      </c>
      <c r="D153" s="12" t="s">
        <v>167</v>
      </c>
      <c r="E153" s="12" t="s">
        <v>168</v>
      </c>
      <c r="F153" s="12" t="s">
        <v>169</v>
      </c>
      <c r="G153" s="12" t="s">
        <v>170</v>
      </c>
      <c r="H153" s="12" t="s">
        <v>91</v>
      </c>
      <c r="I153" s="12" t="s">
        <v>171</v>
      </c>
      <c r="J153" s="12" t="s">
        <v>172</v>
      </c>
      <c r="K153" s="12" t="s">
        <v>93</v>
      </c>
    </row>
    <row r="154" spans="1:16" x14ac:dyDescent="0.2">
      <c r="A154" s="9"/>
      <c r="B154" s="9"/>
      <c r="C154" s="14"/>
      <c r="D154" s="14"/>
      <c r="E154" s="14"/>
      <c r="F154" s="14"/>
      <c r="G154" s="14"/>
      <c r="H154" s="14"/>
      <c r="I154" s="14"/>
      <c r="J154" s="14"/>
      <c r="K154" s="14"/>
      <c r="O154" s="2" t="s">
        <v>103</v>
      </c>
      <c r="P154">
        <f>COUNTIF($C$154:$K$171,"N")</f>
        <v>0</v>
      </c>
    </row>
    <row r="155" spans="1:16" x14ac:dyDescent="0.2">
      <c r="A155" s="9"/>
      <c r="B155" s="9"/>
      <c r="C155" s="14"/>
      <c r="D155" s="14"/>
      <c r="E155" s="14"/>
      <c r="F155" s="14"/>
      <c r="G155" s="14"/>
      <c r="H155" s="14"/>
      <c r="I155" s="14"/>
      <c r="J155" s="14"/>
      <c r="K155" s="14"/>
      <c r="O155" s="2" t="s">
        <v>104</v>
      </c>
      <c r="P155">
        <f>COUNTIF($C$154:$K$171,"B")</f>
        <v>0</v>
      </c>
    </row>
    <row r="156" spans="1:16" x14ac:dyDescent="0.2">
      <c r="A156" s="9"/>
      <c r="B156" s="9"/>
      <c r="C156" s="14"/>
      <c r="D156" s="14"/>
      <c r="E156" s="14"/>
      <c r="F156" s="14"/>
      <c r="G156" s="14"/>
      <c r="H156" s="14"/>
      <c r="I156" s="14"/>
      <c r="J156" s="14"/>
      <c r="K156" s="14"/>
      <c r="O156" s="2" t="s">
        <v>105</v>
      </c>
      <c r="P156">
        <f>COUNTIF($C$154:$K$171,"C")</f>
        <v>0</v>
      </c>
    </row>
    <row r="157" spans="1:16" x14ac:dyDescent="0.2">
      <c r="A157" s="9"/>
      <c r="B157" s="9"/>
      <c r="C157" s="14"/>
      <c r="D157" s="14"/>
      <c r="E157" s="14"/>
      <c r="F157" s="14"/>
      <c r="G157" s="14"/>
      <c r="H157" s="14"/>
      <c r="I157" s="14"/>
      <c r="J157" s="14"/>
      <c r="K157" s="14"/>
      <c r="O157" s="2" t="s">
        <v>51</v>
      </c>
      <c r="P157">
        <f>COUNTIF($C$154:$K$171,"P")</f>
        <v>0</v>
      </c>
    </row>
    <row r="158" spans="1:16" x14ac:dyDescent="0.2">
      <c r="A158" s="9"/>
      <c r="B158" s="9"/>
      <c r="C158" s="14"/>
      <c r="D158" s="14"/>
      <c r="E158" s="14"/>
      <c r="F158" s="14"/>
      <c r="G158" s="14"/>
      <c r="H158" s="14"/>
      <c r="I158" s="14"/>
      <c r="J158" s="14"/>
      <c r="K158" s="14"/>
      <c r="O158" s="2" t="s">
        <v>106</v>
      </c>
      <c r="P158">
        <f>COUNTIF($C$154:$K$171,"E")</f>
        <v>0</v>
      </c>
    </row>
    <row r="159" spans="1:16" x14ac:dyDescent="0.2">
      <c r="A159" s="9"/>
      <c r="B159" s="9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6" x14ac:dyDescent="0.2">
      <c r="A160" s="9"/>
      <c r="B160" s="9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21" x14ac:dyDescent="0.2">
      <c r="A161" s="9"/>
      <c r="B161" s="9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21" x14ac:dyDescent="0.2">
      <c r="A162" s="9"/>
      <c r="B162" s="9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21" x14ac:dyDescent="0.2">
      <c r="A163" s="9"/>
      <c r="B163" s="9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21" x14ac:dyDescent="0.2">
      <c r="A164" s="9"/>
      <c r="B164" s="9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21" x14ac:dyDescent="0.2">
      <c r="A165" s="9"/>
      <c r="B165" s="9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21" x14ac:dyDescent="0.2">
      <c r="A166" s="9"/>
      <c r="B166" s="9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21" x14ac:dyDescent="0.2">
      <c r="A167" s="9"/>
      <c r="B167" s="9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21" x14ac:dyDescent="0.2">
      <c r="A168" s="9"/>
      <c r="B168" s="9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21" x14ac:dyDescent="0.2">
      <c r="A169" s="9"/>
      <c r="B169" s="9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21" x14ac:dyDescent="0.2">
      <c r="A170" s="9"/>
      <c r="B170" s="9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21" x14ac:dyDescent="0.2">
      <c r="A171" s="9"/>
      <c r="B171" s="9"/>
      <c r="C171" s="14"/>
      <c r="D171" s="14"/>
      <c r="E171" s="14"/>
      <c r="F171" s="14"/>
      <c r="G171" s="14"/>
      <c r="H171" s="14"/>
      <c r="I171" s="14"/>
      <c r="J171" s="14"/>
      <c r="K171" s="14"/>
    </row>
    <row r="173" spans="1:21" s="1" customFormat="1" ht="16" x14ac:dyDescent="0.2">
      <c r="C173" s="15" t="s">
        <v>173</v>
      </c>
    </row>
    <row r="174" spans="1:21" s="1" customFormat="1" x14ac:dyDescent="0.2">
      <c r="A174" s="1" t="s">
        <v>56</v>
      </c>
      <c r="C174" s="12" t="s">
        <v>95</v>
      </c>
      <c r="D174" s="12" t="s">
        <v>96</v>
      </c>
      <c r="E174" s="12" t="s">
        <v>97</v>
      </c>
      <c r="F174" s="12" t="s">
        <v>174</v>
      </c>
      <c r="G174" s="12" t="s">
        <v>175</v>
      </c>
      <c r="H174" s="12" t="s">
        <v>175</v>
      </c>
      <c r="I174" s="12" t="s">
        <v>176</v>
      </c>
      <c r="J174" s="12" t="s">
        <v>177</v>
      </c>
      <c r="K174" s="12" t="s">
        <v>178</v>
      </c>
      <c r="L174" s="12" t="s">
        <v>179</v>
      </c>
      <c r="M174" s="12" t="s">
        <v>180</v>
      </c>
      <c r="N174" s="12" t="s">
        <v>181</v>
      </c>
      <c r="O174" s="12" t="s">
        <v>182</v>
      </c>
      <c r="P174" s="12" t="s">
        <v>183</v>
      </c>
    </row>
    <row r="175" spans="1:21" x14ac:dyDescent="0.2">
      <c r="A175" s="9"/>
      <c r="B175" s="9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T175" s="2" t="s">
        <v>103</v>
      </c>
      <c r="U175">
        <f>COUNTIF($C$175:$P$192,"N")</f>
        <v>0</v>
      </c>
    </row>
    <row r="176" spans="1:21" x14ac:dyDescent="0.2">
      <c r="A176" s="9"/>
      <c r="B176" s="9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T176" s="2" t="s">
        <v>104</v>
      </c>
      <c r="U176">
        <f>COUNTIF($C$175:$P$192,"B")</f>
        <v>0</v>
      </c>
    </row>
    <row r="177" spans="1:21" x14ac:dyDescent="0.2">
      <c r="A177" s="9"/>
      <c r="B177" s="9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T177" s="2" t="s">
        <v>105</v>
      </c>
      <c r="U177">
        <f>COUNTIF($C$175:$P$192,"C")</f>
        <v>0</v>
      </c>
    </row>
    <row r="178" spans="1:21" x14ac:dyDescent="0.2">
      <c r="A178" s="9"/>
      <c r="B178" s="9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T178" s="2" t="s">
        <v>51</v>
      </c>
      <c r="U178">
        <f>COUNTIF($C$175:$P$192,"P")</f>
        <v>0</v>
      </c>
    </row>
    <row r="179" spans="1:21" x14ac:dyDescent="0.2">
      <c r="A179" s="9"/>
      <c r="B179" s="9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T179" s="2" t="s">
        <v>106</v>
      </c>
      <c r="U179">
        <f>COUNTIF($C$175:$P$192,"E")</f>
        <v>0</v>
      </c>
    </row>
    <row r="180" spans="1:21" x14ac:dyDescent="0.2">
      <c r="A180" s="9"/>
      <c r="B180" s="9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1:21" x14ac:dyDescent="0.2">
      <c r="A181" s="9"/>
      <c r="B181" s="9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1:21" x14ac:dyDescent="0.2">
      <c r="A182" s="9"/>
      <c r="B182" s="9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1:21" x14ac:dyDescent="0.2">
      <c r="A183" s="9"/>
      <c r="B183" s="9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1:21" x14ac:dyDescent="0.2">
      <c r="A184" s="9"/>
      <c r="B184" s="9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1:21" x14ac:dyDescent="0.2">
      <c r="A185" s="9"/>
      <c r="B185" s="9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1:21" x14ac:dyDescent="0.2">
      <c r="A186" s="9"/>
      <c r="B186" s="9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1:21" x14ac:dyDescent="0.2">
      <c r="A187" s="9"/>
      <c r="B187" s="9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1:21" x14ac:dyDescent="0.2">
      <c r="A188" s="9"/>
      <c r="B188" s="9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1:21" x14ac:dyDescent="0.2">
      <c r="A189" s="9"/>
      <c r="B189" s="9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1:21" x14ac:dyDescent="0.2">
      <c r="A190" s="9"/>
      <c r="B190" s="9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1:21" x14ac:dyDescent="0.2">
      <c r="A191" s="9"/>
      <c r="B191" s="9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1:21" x14ac:dyDescent="0.2">
      <c r="A192" s="9"/>
      <c r="B192" s="9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4" spans="1:17" s="1" customFormat="1" ht="16" x14ac:dyDescent="0.2">
      <c r="C194" s="15" t="s">
        <v>184</v>
      </c>
    </row>
    <row r="195" spans="1:17" s="1" customFormat="1" x14ac:dyDescent="0.2">
      <c r="A195" s="1" t="s">
        <v>56</v>
      </c>
      <c r="C195" s="12" t="s">
        <v>102</v>
      </c>
      <c r="D195" s="12" t="s">
        <v>185</v>
      </c>
      <c r="E195" s="12" t="s">
        <v>186</v>
      </c>
      <c r="F195" s="12" t="s">
        <v>187</v>
      </c>
      <c r="G195" s="12" t="s">
        <v>186</v>
      </c>
      <c r="H195" s="12" t="s">
        <v>188</v>
      </c>
      <c r="I195" s="12" t="s">
        <v>189</v>
      </c>
      <c r="J195" s="12" t="s">
        <v>190</v>
      </c>
      <c r="K195" s="12" t="s">
        <v>191</v>
      </c>
    </row>
    <row r="196" spans="1:17" x14ac:dyDescent="0.2">
      <c r="A196" s="9"/>
      <c r="B196" s="9"/>
      <c r="C196" s="14"/>
      <c r="D196" s="14"/>
      <c r="E196" s="14"/>
      <c r="F196" s="14"/>
      <c r="G196" s="14"/>
      <c r="H196" s="14"/>
      <c r="I196" s="14"/>
      <c r="J196" s="14"/>
      <c r="K196" s="14"/>
      <c r="P196" s="2" t="s">
        <v>103</v>
      </c>
      <c r="Q196">
        <f>COUNTIF($C$196:$K$213,"N")</f>
        <v>0</v>
      </c>
    </row>
    <row r="197" spans="1:17" x14ac:dyDescent="0.2">
      <c r="A197" s="9"/>
      <c r="B197" s="9"/>
      <c r="C197" s="14"/>
      <c r="D197" s="14"/>
      <c r="E197" s="14"/>
      <c r="F197" s="14"/>
      <c r="G197" s="14"/>
      <c r="H197" s="14"/>
      <c r="I197" s="14"/>
      <c r="J197" s="14"/>
      <c r="K197" s="14"/>
      <c r="P197" s="2" t="s">
        <v>104</v>
      </c>
      <c r="Q197">
        <f>COUNTIF($C$196:$K$213,"B")</f>
        <v>0</v>
      </c>
    </row>
    <row r="198" spans="1:17" x14ac:dyDescent="0.2">
      <c r="A198" s="9"/>
      <c r="B198" s="9"/>
      <c r="C198" s="14"/>
      <c r="D198" s="14"/>
      <c r="E198" s="14"/>
      <c r="F198" s="14"/>
      <c r="G198" s="14"/>
      <c r="H198" s="14"/>
      <c r="I198" s="14"/>
      <c r="J198" s="14"/>
      <c r="K198" s="14"/>
      <c r="P198" s="2" t="s">
        <v>105</v>
      </c>
      <c r="Q198">
        <f>COUNTIF($C$196:$K$213,"C")</f>
        <v>0</v>
      </c>
    </row>
    <row r="199" spans="1:17" x14ac:dyDescent="0.2">
      <c r="A199" s="9"/>
      <c r="B199" s="9"/>
      <c r="C199" s="14"/>
      <c r="D199" s="14"/>
      <c r="E199" s="14"/>
      <c r="F199" s="14"/>
      <c r="G199" s="14"/>
      <c r="H199" s="14"/>
      <c r="I199" s="14"/>
      <c r="J199" s="14"/>
      <c r="K199" s="14"/>
      <c r="P199" s="2" t="s">
        <v>51</v>
      </c>
      <c r="Q199">
        <f>COUNTIF($C$196:$K$213,"P")</f>
        <v>0</v>
      </c>
    </row>
    <row r="200" spans="1:17" x14ac:dyDescent="0.2">
      <c r="A200" s="9"/>
      <c r="B200" s="9"/>
      <c r="C200" s="14"/>
      <c r="D200" s="14"/>
      <c r="E200" s="14"/>
      <c r="F200" s="14"/>
      <c r="G200" s="14"/>
      <c r="H200" s="14"/>
      <c r="I200" s="14"/>
      <c r="J200" s="14"/>
      <c r="K200" s="14"/>
      <c r="P200" s="2" t="s">
        <v>106</v>
      </c>
      <c r="Q200">
        <f>COUNTIF($C$196:$K$213,"E")</f>
        <v>0</v>
      </c>
    </row>
    <row r="201" spans="1:17" x14ac:dyDescent="0.2">
      <c r="A201" s="9"/>
      <c r="B201" s="9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7" x14ac:dyDescent="0.2">
      <c r="A202" s="9"/>
      <c r="B202" s="9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7" x14ac:dyDescent="0.2">
      <c r="A203" s="9"/>
      <c r="B203" s="9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7" x14ac:dyDescent="0.2">
      <c r="A204" s="9"/>
      <c r="B204" s="9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7" x14ac:dyDescent="0.2">
      <c r="A205" s="9"/>
      <c r="B205" s="9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7" x14ac:dyDescent="0.2">
      <c r="A206" s="9"/>
      <c r="B206" s="9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7" x14ac:dyDescent="0.2">
      <c r="A207" s="9"/>
      <c r="B207" s="9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7" x14ac:dyDescent="0.2">
      <c r="A208" s="9"/>
      <c r="B208" s="9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7" x14ac:dyDescent="0.2">
      <c r="A209" s="9"/>
      <c r="B209" s="9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7" x14ac:dyDescent="0.2">
      <c r="A210" s="9"/>
      <c r="B210" s="9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7" x14ac:dyDescent="0.2">
      <c r="A211" s="9"/>
      <c r="B211" s="9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7" x14ac:dyDescent="0.2">
      <c r="A212" s="9"/>
      <c r="B212" s="9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7" x14ac:dyDescent="0.2">
      <c r="A213" s="9"/>
      <c r="B213" s="9"/>
      <c r="C213" s="14"/>
      <c r="D213" s="14"/>
      <c r="E213" s="14"/>
      <c r="F213" s="14"/>
      <c r="G213" s="14"/>
      <c r="H213" s="14"/>
      <c r="I213" s="14"/>
      <c r="J213" s="14"/>
      <c r="K213" s="14"/>
    </row>
    <row r="215" spans="1:17" s="1" customFormat="1" ht="16" x14ac:dyDescent="0.2">
      <c r="C215" s="15" t="s">
        <v>192</v>
      </c>
    </row>
    <row r="216" spans="1:17" s="1" customFormat="1" x14ac:dyDescent="0.2">
      <c r="A216" s="1" t="s">
        <v>56</v>
      </c>
      <c r="C216" s="12" t="s">
        <v>193</v>
      </c>
      <c r="D216" s="12" t="s">
        <v>194</v>
      </c>
      <c r="E216" s="12" t="s">
        <v>195</v>
      </c>
      <c r="F216" s="12" t="s">
        <v>196</v>
      </c>
      <c r="G216" s="12" t="s">
        <v>197</v>
      </c>
      <c r="H216" s="12" t="s">
        <v>198</v>
      </c>
      <c r="I216" s="12" t="s">
        <v>199</v>
      </c>
      <c r="J216" s="12" t="s">
        <v>200</v>
      </c>
      <c r="K216" s="12"/>
    </row>
    <row r="217" spans="1:17" x14ac:dyDescent="0.2">
      <c r="A217" s="9"/>
      <c r="B217" s="9"/>
      <c r="C217" s="14"/>
      <c r="D217" s="14"/>
      <c r="E217" s="14"/>
      <c r="F217" s="14"/>
      <c r="G217" s="14"/>
      <c r="H217" s="14"/>
      <c r="I217" s="14"/>
      <c r="J217" s="14"/>
      <c r="K217" s="14"/>
      <c r="P217" s="2" t="s">
        <v>103</v>
      </c>
      <c r="Q217">
        <f>COUNTIF($C$217:$K$230,"N")</f>
        <v>0</v>
      </c>
    </row>
    <row r="218" spans="1:17" x14ac:dyDescent="0.2">
      <c r="A218" s="9"/>
      <c r="B218" s="9"/>
      <c r="C218" s="14"/>
      <c r="D218" s="14"/>
      <c r="E218" s="14"/>
      <c r="F218" s="14"/>
      <c r="G218" s="14"/>
      <c r="H218" s="14"/>
      <c r="I218" s="14"/>
      <c r="J218" s="14"/>
      <c r="K218" s="14"/>
      <c r="P218" s="2" t="s">
        <v>104</v>
      </c>
      <c r="Q218">
        <f>COUNTIF($C$217:$K$230,"B")</f>
        <v>0</v>
      </c>
    </row>
    <row r="219" spans="1:17" x14ac:dyDescent="0.2">
      <c r="A219" s="9"/>
      <c r="B219" s="9"/>
      <c r="C219" s="14"/>
      <c r="D219" s="14"/>
      <c r="E219" s="14"/>
      <c r="F219" s="14"/>
      <c r="G219" s="14"/>
      <c r="H219" s="14"/>
      <c r="I219" s="14"/>
      <c r="J219" s="14"/>
      <c r="K219" s="14"/>
      <c r="P219" s="2" t="s">
        <v>105</v>
      </c>
      <c r="Q219">
        <f>COUNTIF($C$217:$K$230,"C")</f>
        <v>0</v>
      </c>
    </row>
    <row r="220" spans="1:17" x14ac:dyDescent="0.2">
      <c r="A220" s="9"/>
      <c r="B220" s="9"/>
      <c r="C220" s="14"/>
      <c r="D220" s="14"/>
      <c r="E220" s="14"/>
      <c r="F220" s="14"/>
      <c r="G220" s="14"/>
      <c r="H220" s="14"/>
      <c r="I220" s="14"/>
      <c r="J220" s="14"/>
      <c r="K220" s="14"/>
      <c r="P220" s="2" t="s">
        <v>51</v>
      </c>
      <c r="Q220">
        <f>COUNTIF($C$217:$K$230,"P")</f>
        <v>0</v>
      </c>
    </row>
    <row r="221" spans="1:17" x14ac:dyDescent="0.2">
      <c r="A221" s="9"/>
      <c r="B221" s="9"/>
      <c r="C221" s="14"/>
      <c r="D221" s="14"/>
      <c r="E221" s="14"/>
      <c r="F221" s="14"/>
      <c r="G221" s="14"/>
      <c r="H221" s="14"/>
      <c r="I221" s="14"/>
      <c r="J221" s="14"/>
      <c r="K221" s="14"/>
      <c r="P221" s="2" t="s">
        <v>106</v>
      </c>
      <c r="Q221">
        <f>COUNTIF($C$217:$K$230,"E")</f>
        <v>0</v>
      </c>
    </row>
    <row r="222" spans="1:17" x14ac:dyDescent="0.2">
      <c r="A222" s="9"/>
      <c r="B222" s="9"/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1:17" x14ac:dyDescent="0.2">
      <c r="A223" s="9"/>
      <c r="B223" s="9"/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1:17" x14ac:dyDescent="0.2">
      <c r="A224" s="9"/>
      <c r="B224" s="9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1:11" x14ac:dyDescent="0.2">
      <c r="A225" s="9"/>
      <c r="B225" s="9"/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1:11" x14ac:dyDescent="0.2">
      <c r="A226" s="9"/>
      <c r="B226" s="9"/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1:11" x14ac:dyDescent="0.2">
      <c r="A227" s="9"/>
      <c r="B227" s="9"/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1:11" x14ac:dyDescent="0.2">
      <c r="A228" s="9"/>
      <c r="B228" s="9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1:11" x14ac:dyDescent="0.2">
      <c r="A229" s="9"/>
      <c r="B229" s="9"/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1:11" x14ac:dyDescent="0.2">
      <c r="A230" s="9"/>
      <c r="B230" s="9"/>
      <c r="C230" s="14"/>
      <c r="D230" s="14"/>
      <c r="E230" s="14"/>
      <c r="F230" s="14"/>
      <c r="G230" s="14"/>
      <c r="H230" s="14"/>
      <c r="I230" s="14"/>
      <c r="J230" s="14"/>
      <c r="K230" s="1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A121A-FBE1-4F96-839F-742B108A9E22}">
  <dimension ref="A1:AI215"/>
  <sheetViews>
    <sheetView zoomScale="96" zoomScaleNormal="96" workbookViewId="0">
      <selection activeCell="B1" sqref="B1"/>
    </sheetView>
  </sheetViews>
  <sheetFormatPr baseColWidth="10" defaultColWidth="8.83203125" defaultRowHeight="15" x14ac:dyDescent="0.2"/>
  <sheetData>
    <row r="1" spans="1:35" ht="28" customHeight="1" x14ac:dyDescent="0.25">
      <c r="A1" s="16" t="s">
        <v>216</v>
      </c>
    </row>
    <row r="2" spans="1:35" s="1" customFormat="1" ht="16" x14ac:dyDescent="0.2">
      <c r="C2" s="15" t="s">
        <v>0</v>
      </c>
    </row>
    <row r="3" spans="1:35" s="1" customFormat="1" x14ac:dyDescent="0.2">
      <c r="A3" s="1" t="s">
        <v>56</v>
      </c>
      <c r="C3" s="12" t="s">
        <v>1</v>
      </c>
      <c r="D3" s="12" t="s">
        <v>2</v>
      </c>
      <c r="E3" s="12" t="s">
        <v>1</v>
      </c>
      <c r="F3" s="12" t="s">
        <v>31</v>
      </c>
      <c r="G3" s="12" t="s">
        <v>3</v>
      </c>
      <c r="H3" s="12" t="s">
        <v>4</v>
      </c>
      <c r="I3" s="12" t="s">
        <v>5</v>
      </c>
      <c r="J3" s="12" t="s">
        <v>6</v>
      </c>
      <c r="K3" s="12" t="s">
        <v>7</v>
      </c>
      <c r="N3" s="20" t="s">
        <v>213</v>
      </c>
      <c r="O3" s="20"/>
    </row>
    <row r="4" spans="1:35" x14ac:dyDescent="0.2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N4" s="13" t="s">
        <v>103</v>
      </c>
      <c r="O4">
        <f>COUNTIF($C$4:$K$20,"N")</f>
        <v>0</v>
      </c>
      <c r="AI4" s="2"/>
    </row>
    <row r="5" spans="1:35" x14ac:dyDescent="0.2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N5" s="13" t="s">
        <v>104</v>
      </c>
      <c r="O5">
        <f>COUNTIF($C$4:$K$20,"B")</f>
        <v>0</v>
      </c>
      <c r="AI5" s="2"/>
    </row>
    <row r="6" spans="1:35" x14ac:dyDescent="0.2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N6" s="13" t="s">
        <v>105</v>
      </c>
      <c r="O6">
        <f>COUNTIF($C$4:$K$20,"C")</f>
        <v>0</v>
      </c>
      <c r="AI6" s="2"/>
    </row>
    <row r="7" spans="1:35" x14ac:dyDescent="0.2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N7" s="13" t="s">
        <v>51</v>
      </c>
      <c r="O7">
        <f>COUNTIF($C$4:$K$20,"P")</f>
        <v>0</v>
      </c>
      <c r="AI7" s="2"/>
    </row>
    <row r="8" spans="1:35" x14ac:dyDescent="0.2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N8" s="13" t="s">
        <v>106</v>
      </c>
      <c r="O8">
        <f>COUNTIF($C$4:$K$20,"E")</f>
        <v>0</v>
      </c>
      <c r="AI8" s="2"/>
    </row>
    <row r="9" spans="1:35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35" x14ac:dyDescent="0.2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35" x14ac:dyDescent="0.2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35" x14ac:dyDescent="0.2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35" x14ac:dyDescent="0.2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35" x14ac:dyDescent="0.2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35" x14ac:dyDescent="0.2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35" x14ac:dyDescent="0.2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5" x14ac:dyDescent="0.2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5" x14ac:dyDescent="0.2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5" x14ac:dyDescent="0.2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5" x14ac:dyDescent="0.2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2" spans="1:15" s="1" customFormat="1" ht="16" x14ac:dyDescent="0.2">
      <c r="C22" s="15" t="s">
        <v>57</v>
      </c>
    </row>
    <row r="23" spans="1:15" s="1" customFormat="1" x14ac:dyDescent="0.2">
      <c r="A23" s="1" t="s">
        <v>56</v>
      </c>
      <c r="C23" s="12" t="s">
        <v>58</v>
      </c>
      <c r="D23" s="12" t="s">
        <v>59</v>
      </c>
      <c r="E23" s="12" t="s">
        <v>60</v>
      </c>
      <c r="F23" s="12" t="s">
        <v>61</v>
      </c>
      <c r="G23" s="12" t="s">
        <v>62</v>
      </c>
      <c r="H23" s="12" t="s">
        <v>63</v>
      </c>
      <c r="I23" s="12" t="s">
        <v>64</v>
      </c>
    </row>
    <row r="24" spans="1:15" x14ac:dyDescent="0.2">
      <c r="A24" s="9"/>
      <c r="B24" s="9"/>
      <c r="C24" s="10"/>
      <c r="D24" s="10"/>
      <c r="E24" s="10"/>
      <c r="F24" s="10"/>
      <c r="G24" s="10"/>
      <c r="H24" s="10"/>
      <c r="I24" s="10"/>
      <c r="N24" s="2" t="s">
        <v>103</v>
      </c>
      <c r="O24">
        <f>COUNTIF($C$24:$I$42,"N")</f>
        <v>0</v>
      </c>
    </row>
    <row r="25" spans="1:15" x14ac:dyDescent="0.2">
      <c r="A25" s="9"/>
      <c r="B25" s="9"/>
      <c r="C25" s="10"/>
      <c r="D25" s="10"/>
      <c r="E25" s="10"/>
      <c r="F25" s="10"/>
      <c r="G25" s="10"/>
      <c r="H25" s="10"/>
      <c r="I25" s="10"/>
      <c r="N25" s="2" t="s">
        <v>104</v>
      </c>
      <c r="O25">
        <f>COUNTIF($C$24:$I$42,"B")</f>
        <v>0</v>
      </c>
    </row>
    <row r="26" spans="1:15" x14ac:dyDescent="0.2">
      <c r="A26" s="9"/>
      <c r="B26" s="9"/>
      <c r="C26" s="10"/>
      <c r="D26" s="10"/>
      <c r="E26" s="10"/>
      <c r="F26" s="10"/>
      <c r="G26" s="10"/>
      <c r="H26" s="10"/>
      <c r="I26" s="10"/>
      <c r="N26" s="2" t="s">
        <v>105</v>
      </c>
      <c r="O26">
        <f>COUNTIF($C$24:$I$42,"C")</f>
        <v>0</v>
      </c>
    </row>
    <row r="27" spans="1:15" x14ac:dyDescent="0.2">
      <c r="A27" s="9"/>
      <c r="B27" s="9"/>
      <c r="C27" s="10"/>
      <c r="D27" s="10"/>
      <c r="E27" s="10"/>
      <c r="F27" s="10"/>
      <c r="G27" s="10"/>
      <c r="H27" s="10"/>
      <c r="I27" s="10"/>
      <c r="N27" s="2" t="s">
        <v>51</v>
      </c>
      <c r="O27">
        <f>COUNTIF($C$24:$I$42,"P")</f>
        <v>0</v>
      </c>
    </row>
    <row r="28" spans="1:15" x14ac:dyDescent="0.2">
      <c r="A28" s="9"/>
      <c r="B28" s="9"/>
      <c r="C28" s="10"/>
      <c r="D28" s="10"/>
      <c r="E28" s="10"/>
      <c r="F28" s="10"/>
      <c r="G28" s="10"/>
      <c r="H28" s="10"/>
      <c r="I28" s="10"/>
      <c r="N28" s="2" t="s">
        <v>106</v>
      </c>
      <c r="O28">
        <f>COUNTIF($C$24:$K$42,"E")</f>
        <v>0</v>
      </c>
    </row>
    <row r="29" spans="1:15" x14ac:dyDescent="0.2">
      <c r="A29" s="9"/>
      <c r="B29" s="9"/>
      <c r="C29" s="10"/>
      <c r="D29" s="10"/>
      <c r="E29" s="10"/>
      <c r="F29" s="10"/>
      <c r="G29" s="10"/>
      <c r="H29" s="10"/>
      <c r="I29" s="10"/>
      <c r="N29" s="2"/>
    </row>
    <row r="30" spans="1:15" x14ac:dyDescent="0.2">
      <c r="A30" s="9"/>
      <c r="B30" s="9"/>
      <c r="C30" s="10"/>
      <c r="D30" s="10"/>
      <c r="E30" s="10"/>
      <c r="F30" s="10"/>
      <c r="G30" s="10"/>
      <c r="H30" s="10"/>
      <c r="I30" s="10"/>
      <c r="N30" s="2"/>
    </row>
    <row r="31" spans="1:15" x14ac:dyDescent="0.2">
      <c r="A31" s="9"/>
      <c r="B31" s="9"/>
      <c r="C31" s="10"/>
      <c r="D31" s="10"/>
      <c r="E31" s="10"/>
      <c r="F31" s="10"/>
      <c r="G31" s="10"/>
      <c r="H31" s="10"/>
      <c r="I31" s="10"/>
      <c r="N31" s="2"/>
    </row>
    <row r="32" spans="1:15" x14ac:dyDescent="0.2">
      <c r="A32" s="9"/>
      <c r="B32" s="9"/>
      <c r="C32" s="10"/>
      <c r="D32" s="10"/>
      <c r="E32" s="10"/>
      <c r="F32" s="10"/>
      <c r="G32" s="10"/>
      <c r="H32" s="10"/>
      <c r="I32" s="10"/>
      <c r="N32" s="2"/>
    </row>
    <row r="33" spans="1:15" x14ac:dyDescent="0.2">
      <c r="A33" s="9"/>
      <c r="B33" s="9"/>
      <c r="C33" s="10"/>
      <c r="D33" s="10"/>
      <c r="E33" s="10"/>
      <c r="F33" s="10"/>
      <c r="G33" s="10"/>
      <c r="H33" s="10"/>
      <c r="I33" s="10"/>
    </row>
    <row r="34" spans="1:15" x14ac:dyDescent="0.2">
      <c r="A34" s="9"/>
      <c r="B34" s="9"/>
      <c r="C34" s="10"/>
      <c r="D34" s="10"/>
      <c r="E34" s="10"/>
      <c r="F34" s="10"/>
      <c r="G34" s="10"/>
      <c r="H34" s="10"/>
      <c r="I34" s="10"/>
    </row>
    <row r="35" spans="1:15" x14ac:dyDescent="0.2">
      <c r="A35" s="9"/>
      <c r="B35" s="9"/>
      <c r="C35" s="10"/>
      <c r="D35" s="10"/>
      <c r="E35" s="10"/>
      <c r="F35" s="10"/>
      <c r="G35" s="10"/>
      <c r="H35" s="10"/>
      <c r="I35" s="10"/>
    </row>
    <row r="36" spans="1:15" x14ac:dyDescent="0.2">
      <c r="A36" s="9"/>
      <c r="B36" s="9"/>
      <c r="C36" s="10"/>
      <c r="D36" s="10"/>
      <c r="E36" s="10"/>
      <c r="F36" s="10"/>
      <c r="G36" s="10"/>
      <c r="H36" s="10"/>
      <c r="I36" s="10"/>
    </row>
    <row r="37" spans="1:15" x14ac:dyDescent="0.2">
      <c r="A37" s="9"/>
      <c r="B37" s="9"/>
      <c r="C37" s="10"/>
      <c r="D37" s="10"/>
      <c r="E37" s="10"/>
      <c r="F37" s="10"/>
      <c r="G37" s="10"/>
      <c r="H37" s="10"/>
      <c r="I37" s="10"/>
    </row>
    <row r="38" spans="1:15" x14ac:dyDescent="0.2">
      <c r="A38" s="9"/>
      <c r="B38" s="9"/>
      <c r="C38" s="10"/>
      <c r="D38" s="10"/>
      <c r="E38" s="10"/>
      <c r="F38" s="10"/>
      <c r="G38" s="10"/>
      <c r="H38" s="10"/>
      <c r="I38" s="10"/>
    </row>
    <row r="39" spans="1:15" x14ac:dyDescent="0.2">
      <c r="A39" s="9"/>
      <c r="B39" s="9"/>
      <c r="C39" s="10"/>
      <c r="D39" s="10"/>
      <c r="E39" s="10"/>
      <c r="F39" s="10"/>
      <c r="G39" s="10"/>
      <c r="H39" s="10"/>
      <c r="I39" s="10"/>
    </row>
    <row r="40" spans="1:15" x14ac:dyDescent="0.2">
      <c r="A40" s="9"/>
      <c r="B40" s="9"/>
      <c r="C40" s="10"/>
      <c r="D40" s="10"/>
      <c r="E40" s="10"/>
      <c r="F40" s="10"/>
      <c r="G40" s="10"/>
      <c r="H40" s="10"/>
      <c r="I40" s="10"/>
    </row>
    <row r="41" spans="1:15" x14ac:dyDescent="0.2">
      <c r="A41" s="9"/>
      <c r="B41" s="9"/>
      <c r="C41" s="10"/>
      <c r="D41" s="10"/>
      <c r="E41" s="10"/>
      <c r="F41" s="10"/>
      <c r="G41" s="10"/>
      <c r="H41" s="10"/>
      <c r="I41" s="10"/>
    </row>
    <row r="42" spans="1:15" x14ac:dyDescent="0.2">
      <c r="A42" s="9"/>
      <c r="B42" s="9"/>
      <c r="C42" s="10"/>
      <c r="D42" s="10"/>
      <c r="E42" s="10"/>
      <c r="F42" s="10"/>
      <c r="G42" s="10"/>
      <c r="H42" s="10"/>
      <c r="I42" s="10"/>
    </row>
    <row r="44" spans="1:15" s="1" customFormat="1" ht="16" x14ac:dyDescent="0.2">
      <c r="C44" s="15" t="s">
        <v>8</v>
      </c>
    </row>
    <row r="45" spans="1:15" s="1" customFormat="1" x14ac:dyDescent="0.2">
      <c r="A45" s="1" t="s">
        <v>56</v>
      </c>
      <c r="C45" s="12" t="s">
        <v>9</v>
      </c>
      <c r="D45" s="12" t="s">
        <v>15</v>
      </c>
      <c r="E45" s="12" t="s">
        <v>16</v>
      </c>
      <c r="F45" s="12" t="s">
        <v>10</v>
      </c>
      <c r="G45" s="12" t="s">
        <v>11</v>
      </c>
      <c r="H45" s="12" t="s">
        <v>12</v>
      </c>
      <c r="I45" s="12" t="s">
        <v>13</v>
      </c>
      <c r="J45" s="12" t="s">
        <v>14</v>
      </c>
    </row>
    <row r="46" spans="1:15" x14ac:dyDescent="0.2">
      <c r="A46" s="9"/>
      <c r="B46" s="9"/>
      <c r="C46" s="14"/>
      <c r="D46" s="14"/>
      <c r="E46" s="14"/>
      <c r="F46" s="14"/>
      <c r="G46" s="14"/>
      <c r="H46" s="14"/>
      <c r="I46" s="14"/>
      <c r="J46" s="14"/>
      <c r="N46" s="2" t="s">
        <v>103</v>
      </c>
      <c r="O46">
        <f>COUNTIF($C$46:$J$62,"N")</f>
        <v>0</v>
      </c>
    </row>
    <row r="47" spans="1:15" x14ac:dyDescent="0.2">
      <c r="A47" s="9"/>
      <c r="B47" s="9"/>
      <c r="C47" s="14"/>
      <c r="D47" s="14"/>
      <c r="E47" s="14"/>
      <c r="F47" s="14"/>
      <c r="G47" s="14"/>
      <c r="H47" s="14"/>
      <c r="I47" s="14"/>
      <c r="J47" s="14"/>
      <c r="N47" s="2" t="s">
        <v>104</v>
      </c>
      <c r="O47">
        <f>COUNTIF($C$46:$J$62,"B")</f>
        <v>0</v>
      </c>
    </row>
    <row r="48" spans="1:15" x14ac:dyDescent="0.2">
      <c r="A48" s="9"/>
      <c r="B48" s="9"/>
      <c r="C48" s="14"/>
      <c r="D48" s="14"/>
      <c r="E48" s="14"/>
      <c r="F48" s="14"/>
      <c r="G48" s="14"/>
      <c r="H48" s="14"/>
      <c r="I48" s="14"/>
      <c r="J48" s="14"/>
      <c r="N48" s="2" t="s">
        <v>105</v>
      </c>
      <c r="O48">
        <f>COUNTIF($C$46:$J$62,"C")</f>
        <v>0</v>
      </c>
    </row>
    <row r="49" spans="1:15" x14ac:dyDescent="0.2">
      <c r="A49" s="9"/>
      <c r="B49" s="9"/>
      <c r="C49" s="14"/>
      <c r="D49" s="14"/>
      <c r="E49" s="14"/>
      <c r="F49" s="14"/>
      <c r="G49" s="14"/>
      <c r="H49" s="14"/>
      <c r="I49" s="14"/>
      <c r="J49" s="14"/>
      <c r="N49" s="2" t="s">
        <v>51</v>
      </c>
      <c r="O49">
        <f>COUNTIF($C$46:$J$62,"P")</f>
        <v>0</v>
      </c>
    </row>
    <row r="50" spans="1:15" x14ac:dyDescent="0.2">
      <c r="A50" s="9"/>
      <c r="B50" s="9"/>
      <c r="C50" s="14"/>
      <c r="D50" s="14"/>
      <c r="E50" s="14"/>
      <c r="F50" s="14"/>
      <c r="G50" s="14"/>
      <c r="H50" s="14"/>
      <c r="I50" s="14"/>
      <c r="J50" s="14"/>
      <c r="N50" s="2" t="s">
        <v>106</v>
      </c>
      <c r="O50">
        <f>COUNTIF($C$46:$J$62,"E")</f>
        <v>0</v>
      </c>
    </row>
    <row r="51" spans="1:15" x14ac:dyDescent="0.2">
      <c r="A51" s="9"/>
      <c r="B51" s="9"/>
      <c r="C51" s="14"/>
      <c r="D51" s="14"/>
      <c r="E51" s="14"/>
      <c r="F51" s="14"/>
      <c r="G51" s="14"/>
      <c r="H51" s="14"/>
      <c r="I51" s="14"/>
      <c r="J51" s="14"/>
    </row>
    <row r="52" spans="1:15" x14ac:dyDescent="0.2">
      <c r="A52" s="9"/>
      <c r="B52" s="9"/>
      <c r="C52" s="14"/>
      <c r="D52" s="14"/>
      <c r="E52" s="14"/>
      <c r="F52" s="14"/>
      <c r="G52" s="14"/>
      <c r="H52" s="14"/>
      <c r="I52" s="14"/>
      <c r="J52" s="14"/>
    </row>
    <row r="53" spans="1:15" x14ac:dyDescent="0.2">
      <c r="A53" s="9"/>
      <c r="B53" s="9"/>
      <c r="C53" s="14"/>
      <c r="D53" s="14"/>
      <c r="E53" s="14"/>
      <c r="F53" s="14"/>
      <c r="G53" s="14"/>
      <c r="H53" s="14"/>
      <c r="I53" s="14"/>
      <c r="J53" s="14"/>
    </row>
    <row r="54" spans="1:15" x14ac:dyDescent="0.2">
      <c r="A54" s="9"/>
      <c r="B54" s="9"/>
      <c r="C54" s="14"/>
      <c r="D54" s="14"/>
      <c r="E54" s="14"/>
      <c r="F54" s="14"/>
      <c r="G54" s="14"/>
      <c r="H54" s="14"/>
      <c r="I54" s="14"/>
      <c r="J54" s="14"/>
    </row>
    <row r="55" spans="1:15" x14ac:dyDescent="0.2">
      <c r="A55" s="9"/>
      <c r="B55" s="9"/>
      <c r="C55" s="14"/>
      <c r="D55" s="14"/>
      <c r="E55" s="14"/>
      <c r="F55" s="14"/>
      <c r="G55" s="14"/>
      <c r="H55" s="14"/>
      <c r="I55" s="14"/>
      <c r="J55" s="14"/>
    </row>
    <row r="56" spans="1:15" x14ac:dyDescent="0.2">
      <c r="A56" s="9"/>
      <c r="B56" s="9"/>
      <c r="C56" s="14"/>
      <c r="D56" s="14"/>
      <c r="E56" s="14"/>
      <c r="F56" s="14"/>
      <c r="G56" s="14"/>
      <c r="H56" s="14"/>
      <c r="I56" s="14"/>
      <c r="J56" s="14"/>
    </row>
    <row r="57" spans="1:15" x14ac:dyDescent="0.2">
      <c r="A57" s="9"/>
      <c r="B57" s="9"/>
      <c r="C57" s="14"/>
      <c r="D57" s="14"/>
      <c r="E57" s="14"/>
      <c r="F57" s="14"/>
      <c r="G57" s="14"/>
      <c r="H57" s="14"/>
      <c r="I57" s="14"/>
      <c r="J57" s="14"/>
    </row>
    <row r="58" spans="1:15" x14ac:dyDescent="0.2">
      <c r="A58" s="9"/>
      <c r="B58" s="9"/>
      <c r="C58" s="14"/>
      <c r="D58" s="14"/>
      <c r="E58" s="14"/>
      <c r="F58" s="14"/>
      <c r="G58" s="14"/>
      <c r="H58" s="14"/>
      <c r="I58" s="14"/>
      <c r="J58" s="14"/>
    </row>
    <row r="59" spans="1:15" x14ac:dyDescent="0.2">
      <c r="A59" s="9"/>
      <c r="B59" s="9"/>
      <c r="C59" s="14"/>
      <c r="D59" s="14"/>
      <c r="E59" s="14"/>
      <c r="F59" s="14"/>
      <c r="G59" s="14"/>
      <c r="H59" s="14"/>
      <c r="I59" s="14"/>
      <c r="J59" s="14"/>
    </row>
    <row r="60" spans="1:15" x14ac:dyDescent="0.2">
      <c r="A60" s="9"/>
      <c r="B60" s="9"/>
      <c r="C60" s="14"/>
      <c r="D60" s="14"/>
      <c r="E60" s="14"/>
      <c r="F60" s="14"/>
      <c r="G60" s="14"/>
      <c r="H60" s="14"/>
      <c r="I60" s="14"/>
      <c r="J60" s="14"/>
    </row>
    <row r="61" spans="1:15" x14ac:dyDescent="0.2">
      <c r="A61" s="9"/>
      <c r="B61" s="9"/>
      <c r="C61" s="14"/>
      <c r="D61" s="14"/>
      <c r="E61" s="14"/>
      <c r="F61" s="14"/>
      <c r="G61" s="14"/>
      <c r="H61" s="14"/>
      <c r="I61" s="14"/>
      <c r="J61" s="14"/>
    </row>
    <row r="62" spans="1:15" x14ac:dyDescent="0.2">
      <c r="A62" s="9"/>
      <c r="B62" s="9"/>
      <c r="C62" s="14"/>
      <c r="D62" s="14"/>
      <c r="E62" s="14"/>
      <c r="F62" s="14"/>
      <c r="G62" s="14"/>
      <c r="H62" s="14"/>
      <c r="I62" s="14"/>
      <c r="J62" s="14"/>
    </row>
    <row r="64" spans="1:15" s="1" customFormat="1" ht="16" x14ac:dyDescent="0.2">
      <c r="C64" s="15" t="s">
        <v>65</v>
      </c>
    </row>
    <row r="65" spans="1:15" s="1" customFormat="1" x14ac:dyDescent="0.2">
      <c r="A65" s="1" t="s">
        <v>56</v>
      </c>
      <c r="C65" s="12" t="s">
        <v>66</v>
      </c>
      <c r="D65" s="12" t="s">
        <v>67</v>
      </c>
      <c r="E65" s="12" t="s">
        <v>68</v>
      </c>
      <c r="F65" s="12" t="s">
        <v>69</v>
      </c>
      <c r="G65" s="12" t="s">
        <v>70</v>
      </c>
      <c r="H65" s="12" t="s">
        <v>71</v>
      </c>
      <c r="I65" s="12" t="s">
        <v>72</v>
      </c>
      <c r="J65" s="12" t="s">
        <v>73</v>
      </c>
      <c r="K65" s="12" t="s">
        <v>74</v>
      </c>
      <c r="L65" s="12" t="s">
        <v>75</v>
      </c>
      <c r="M65" s="12" t="s">
        <v>76</v>
      </c>
    </row>
    <row r="66" spans="1:15" x14ac:dyDescent="0.2">
      <c r="A66" s="9"/>
      <c r="B66" s="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2" t="s">
        <v>103</v>
      </c>
      <c r="O66">
        <f>COUNTIF($C$66:$M$84,"N")</f>
        <v>0</v>
      </c>
    </row>
    <row r="67" spans="1:15" x14ac:dyDescent="0.2">
      <c r="A67" s="9"/>
      <c r="B67" s="9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" t="s">
        <v>104</v>
      </c>
      <c r="O67">
        <f>COUNTIF($C$66:$M$84,"B")</f>
        <v>0</v>
      </c>
    </row>
    <row r="68" spans="1:15" x14ac:dyDescent="0.2">
      <c r="A68" s="9"/>
      <c r="B68" s="9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2" t="s">
        <v>105</v>
      </c>
      <c r="O68">
        <f>COUNTIF($C$66:$M$84,"C")</f>
        <v>0</v>
      </c>
    </row>
    <row r="69" spans="1:15" x14ac:dyDescent="0.2">
      <c r="A69" s="9"/>
      <c r="B69" s="9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" t="s">
        <v>51</v>
      </c>
      <c r="O69">
        <f>COUNTIF($C$66:$M$84,"P")</f>
        <v>0</v>
      </c>
    </row>
    <row r="70" spans="1:15" x14ac:dyDescent="0.2">
      <c r="A70" s="9"/>
      <c r="B70" s="9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2" t="s">
        <v>106</v>
      </c>
      <c r="O70">
        <f>COUNTIF($C$66:$M$84,"E")</f>
        <v>0</v>
      </c>
    </row>
    <row r="71" spans="1:15" x14ac:dyDescent="0.2">
      <c r="A71" s="9"/>
      <c r="B71" s="9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2"/>
    </row>
    <row r="72" spans="1:15" x14ac:dyDescent="0.2">
      <c r="A72" s="9"/>
      <c r="B72" s="9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2"/>
    </row>
    <row r="73" spans="1:15" x14ac:dyDescent="0.2">
      <c r="A73" s="9"/>
      <c r="B73" s="9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2"/>
    </row>
    <row r="74" spans="1:15" x14ac:dyDescent="0.2">
      <c r="A74" s="9"/>
      <c r="B74" s="9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2"/>
    </row>
    <row r="75" spans="1:15" x14ac:dyDescent="0.2">
      <c r="A75" s="9"/>
      <c r="B75" s="9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"/>
    </row>
    <row r="76" spans="1:15" x14ac:dyDescent="0.2">
      <c r="A76" s="9"/>
      <c r="B76" s="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2"/>
    </row>
    <row r="77" spans="1:15" x14ac:dyDescent="0.2">
      <c r="A77" s="9"/>
      <c r="B77" s="9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2"/>
    </row>
    <row r="78" spans="1:15" x14ac:dyDescent="0.2">
      <c r="A78" s="9"/>
      <c r="B78" s="9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"/>
    </row>
    <row r="79" spans="1:15" x14ac:dyDescent="0.2">
      <c r="A79" s="9"/>
      <c r="B79" s="9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2"/>
    </row>
    <row r="80" spans="1:15" x14ac:dyDescent="0.2">
      <c r="A80" s="9"/>
      <c r="B80" s="9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"/>
    </row>
    <row r="81" spans="1:15" x14ac:dyDescent="0.2">
      <c r="A81" s="9"/>
      <c r="B81" s="9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"/>
    </row>
    <row r="82" spans="1:15" x14ac:dyDescent="0.2">
      <c r="A82" s="9"/>
      <c r="B82" s="9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"/>
    </row>
    <row r="83" spans="1:15" x14ac:dyDescent="0.2">
      <c r="A83" s="9"/>
      <c r="B83" s="9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"/>
    </row>
    <row r="84" spans="1:15" x14ac:dyDescent="0.2">
      <c r="A84" s="9"/>
      <c r="B84" s="9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2"/>
    </row>
    <row r="86" spans="1:15" s="1" customFormat="1" ht="16" x14ac:dyDescent="0.2">
      <c r="C86" s="15" t="s">
        <v>17</v>
      </c>
    </row>
    <row r="87" spans="1:15" s="1" customFormat="1" x14ac:dyDescent="0.2">
      <c r="A87" s="1" t="s">
        <v>56</v>
      </c>
      <c r="C87" s="12" t="s">
        <v>18</v>
      </c>
      <c r="D87" s="12" t="s">
        <v>19</v>
      </c>
      <c r="E87" s="12" t="s">
        <v>20</v>
      </c>
      <c r="F87" s="12" t="s">
        <v>21</v>
      </c>
      <c r="G87" s="12" t="s">
        <v>22</v>
      </c>
    </row>
    <row r="88" spans="1:15" x14ac:dyDescent="0.2">
      <c r="C88" s="14" t="s">
        <v>30</v>
      </c>
      <c r="D88" s="14" t="s">
        <v>30</v>
      </c>
      <c r="E88" s="14"/>
      <c r="F88" s="14"/>
      <c r="G88" s="14"/>
      <c r="N88" s="2" t="s">
        <v>103</v>
      </c>
      <c r="O88">
        <f>COUNTIF($C$88:$G$104,"N")</f>
        <v>2</v>
      </c>
    </row>
    <row r="89" spans="1:15" x14ac:dyDescent="0.2">
      <c r="C89" s="14"/>
      <c r="D89" s="14"/>
      <c r="E89" s="14"/>
      <c r="F89" s="14"/>
      <c r="G89" s="14"/>
      <c r="N89" s="2" t="s">
        <v>104</v>
      </c>
      <c r="O89">
        <f>COUNTIF($C$88:$G$104,"B")</f>
        <v>0</v>
      </c>
    </row>
    <row r="90" spans="1:15" x14ac:dyDescent="0.2">
      <c r="C90" s="14"/>
      <c r="D90" s="14"/>
      <c r="E90" s="14"/>
      <c r="F90" s="14"/>
      <c r="G90" s="14"/>
      <c r="N90" s="2" t="s">
        <v>105</v>
      </c>
      <c r="O90">
        <f>COUNTIF($C$88:$G$104,"C")</f>
        <v>0</v>
      </c>
    </row>
    <row r="91" spans="1:15" x14ac:dyDescent="0.2">
      <c r="C91" s="14"/>
      <c r="D91" s="14"/>
      <c r="E91" s="14"/>
      <c r="F91" s="14"/>
      <c r="G91" s="14"/>
      <c r="N91" s="2" t="s">
        <v>51</v>
      </c>
      <c r="O91">
        <f>COUNTIF($C$88:$G$104,"P")</f>
        <v>0</v>
      </c>
    </row>
    <row r="92" spans="1:15" x14ac:dyDescent="0.2">
      <c r="C92" s="14"/>
      <c r="D92" s="14"/>
      <c r="E92" s="14"/>
      <c r="F92" s="14"/>
      <c r="G92" s="14"/>
      <c r="N92" s="2" t="s">
        <v>106</v>
      </c>
      <c r="O92">
        <f>COUNTIF($C$88:$G$104,"E")</f>
        <v>0</v>
      </c>
    </row>
    <row r="93" spans="1:15" x14ac:dyDescent="0.2">
      <c r="C93" s="14"/>
      <c r="D93" s="14"/>
      <c r="E93" s="14"/>
      <c r="F93" s="14"/>
      <c r="G93" s="14"/>
    </row>
    <row r="94" spans="1:15" x14ac:dyDescent="0.2">
      <c r="C94" s="14"/>
      <c r="D94" s="14"/>
      <c r="E94" s="14"/>
      <c r="F94" s="14"/>
      <c r="G94" s="14"/>
    </row>
    <row r="95" spans="1:15" x14ac:dyDescent="0.2">
      <c r="C95" s="14"/>
      <c r="D95" s="14"/>
      <c r="E95" s="14"/>
      <c r="F95" s="14"/>
      <c r="G95" s="14"/>
    </row>
    <row r="96" spans="1:15" x14ac:dyDescent="0.2">
      <c r="C96" s="14"/>
      <c r="D96" s="14"/>
      <c r="E96" s="14"/>
      <c r="F96" s="14"/>
      <c r="G96" s="14"/>
    </row>
    <row r="97" spans="1:15" x14ac:dyDescent="0.2">
      <c r="C97" s="14"/>
      <c r="D97" s="14"/>
      <c r="E97" s="14"/>
      <c r="F97" s="14"/>
      <c r="G97" s="14"/>
    </row>
    <row r="98" spans="1:15" x14ac:dyDescent="0.2">
      <c r="C98" s="14"/>
      <c r="D98" s="14"/>
      <c r="E98" s="14"/>
      <c r="F98" s="14"/>
      <c r="G98" s="14"/>
    </row>
    <row r="99" spans="1:15" x14ac:dyDescent="0.2">
      <c r="C99" s="14"/>
      <c r="D99" s="14"/>
      <c r="E99" s="14"/>
      <c r="F99" s="14"/>
      <c r="G99" s="14"/>
    </row>
    <row r="100" spans="1:15" x14ac:dyDescent="0.2">
      <c r="C100" s="14"/>
      <c r="D100" s="14"/>
      <c r="E100" s="14"/>
      <c r="F100" s="14"/>
      <c r="G100" s="14"/>
    </row>
    <row r="101" spans="1:15" x14ac:dyDescent="0.2">
      <c r="C101" s="14"/>
      <c r="D101" s="14"/>
      <c r="E101" s="14"/>
      <c r="F101" s="14"/>
      <c r="G101" s="14"/>
    </row>
    <row r="102" spans="1:15" x14ac:dyDescent="0.2">
      <c r="C102" s="14"/>
      <c r="D102" s="14"/>
      <c r="E102" s="14"/>
      <c r="F102" s="14"/>
      <c r="G102" s="14"/>
    </row>
    <row r="103" spans="1:15" x14ac:dyDescent="0.2">
      <c r="C103" s="14"/>
      <c r="D103" s="14"/>
      <c r="E103" s="14"/>
      <c r="F103" s="14"/>
      <c r="G103" s="14"/>
    </row>
    <row r="104" spans="1:15" x14ac:dyDescent="0.2">
      <c r="C104" s="14"/>
      <c r="D104" s="14"/>
      <c r="E104" s="14"/>
      <c r="F104" s="14"/>
      <c r="G104" s="14"/>
    </row>
    <row r="106" spans="1:15" s="1" customFormat="1" ht="16" x14ac:dyDescent="0.2">
      <c r="C106" s="15" t="s">
        <v>214</v>
      </c>
    </row>
    <row r="107" spans="1:15" s="1" customFormat="1" x14ac:dyDescent="0.2">
      <c r="A107" s="1" t="s">
        <v>56</v>
      </c>
      <c r="C107" s="11" t="s">
        <v>77</v>
      </c>
      <c r="D107" s="11" t="s">
        <v>78</v>
      </c>
      <c r="E107" s="11" t="s">
        <v>79</v>
      </c>
      <c r="F107" s="11" t="s">
        <v>80</v>
      </c>
      <c r="G107" s="11" t="s">
        <v>81</v>
      </c>
      <c r="H107" s="11" t="s">
        <v>82</v>
      </c>
    </row>
    <row r="108" spans="1:15" x14ac:dyDescent="0.2">
      <c r="A108" s="9"/>
      <c r="B108" s="9"/>
      <c r="C108" s="10"/>
      <c r="D108" s="10"/>
      <c r="E108" s="10"/>
      <c r="F108" s="10"/>
      <c r="G108" s="10"/>
      <c r="H108" s="10"/>
      <c r="N108" s="2" t="s">
        <v>103</v>
      </c>
      <c r="O108">
        <f>COUNTIF($C$108:$H$123,"N")</f>
        <v>0</v>
      </c>
    </row>
    <row r="109" spans="1:15" x14ac:dyDescent="0.2">
      <c r="A109" s="9"/>
      <c r="B109" s="9"/>
      <c r="C109" s="10"/>
      <c r="D109" s="10"/>
      <c r="E109" s="10"/>
      <c r="F109" s="10"/>
      <c r="G109" s="10"/>
      <c r="H109" s="10"/>
      <c r="N109" s="2" t="s">
        <v>104</v>
      </c>
      <c r="O109">
        <f>COUNTIF($C$108:$H$123,"B")</f>
        <v>0</v>
      </c>
    </row>
    <row r="110" spans="1:15" x14ac:dyDescent="0.2">
      <c r="A110" s="9"/>
      <c r="B110" s="9"/>
      <c r="C110" s="10"/>
      <c r="D110" s="10"/>
      <c r="E110" s="10"/>
      <c r="F110" s="10"/>
      <c r="G110" s="10"/>
      <c r="H110" s="10"/>
      <c r="N110" s="2" t="s">
        <v>105</v>
      </c>
      <c r="O110">
        <f>COUNTIF($C$108:$H$123,"C")</f>
        <v>0</v>
      </c>
    </row>
    <row r="111" spans="1:15" x14ac:dyDescent="0.2">
      <c r="A111" s="9"/>
      <c r="B111" s="9"/>
      <c r="C111" s="10"/>
      <c r="D111" s="10"/>
      <c r="E111" s="10"/>
      <c r="F111" s="10"/>
      <c r="G111" s="10"/>
      <c r="H111" s="10"/>
      <c r="N111" s="2" t="s">
        <v>51</v>
      </c>
      <c r="O111">
        <f>COUNTIF($C$108:$H$123,"P")</f>
        <v>0</v>
      </c>
    </row>
    <row r="112" spans="1:15" x14ac:dyDescent="0.2">
      <c r="A112" s="9"/>
      <c r="B112" s="9"/>
      <c r="C112" s="10"/>
      <c r="D112" s="10"/>
      <c r="E112" s="10"/>
      <c r="F112" s="10"/>
      <c r="G112" s="10"/>
      <c r="H112" s="10"/>
      <c r="N112" s="2" t="s">
        <v>106</v>
      </c>
      <c r="O112">
        <f>COUNTIF($C$108:$H$123,"E")</f>
        <v>0</v>
      </c>
    </row>
    <row r="113" spans="1:15" x14ac:dyDescent="0.2">
      <c r="A113" s="9"/>
      <c r="B113" s="9"/>
      <c r="C113" s="10"/>
      <c r="D113" s="10"/>
      <c r="E113" s="10"/>
      <c r="F113" s="10"/>
      <c r="G113" s="10"/>
      <c r="H113" s="10"/>
    </row>
    <row r="114" spans="1:15" x14ac:dyDescent="0.2">
      <c r="A114" s="9"/>
      <c r="B114" s="9"/>
      <c r="C114" s="10"/>
      <c r="D114" s="10"/>
      <c r="E114" s="10"/>
      <c r="F114" s="10"/>
      <c r="G114" s="10"/>
      <c r="H114" s="10"/>
    </row>
    <row r="115" spans="1:15" x14ac:dyDescent="0.2">
      <c r="A115" s="9"/>
      <c r="B115" s="9"/>
      <c r="C115" s="10"/>
      <c r="D115" s="10"/>
      <c r="E115" s="10"/>
      <c r="F115" s="10"/>
      <c r="G115" s="10"/>
      <c r="H115" s="10"/>
    </row>
    <row r="116" spans="1:15" x14ac:dyDescent="0.2">
      <c r="A116" s="9"/>
      <c r="B116" s="9"/>
      <c r="C116" s="10"/>
      <c r="D116" s="10"/>
      <c r="E116" s="10"/>
      <c r="F116" s="10"/>
      <c r="G116" s="10"/>
      <c r="H116" s="10"/>
    </row>
    <row r="117" spans="1:15" x14ac:dyDescent="0.2">
      <c r="A117" s="9"/>
      <c r="B117" s="9"/>
      <c r="C117" s="10"/>
      <c r="D117" s="10"/>
      <c r="E117" s="10"/>
      <c r="F117" s="10"/>
      <c r="G117" s="10"/>
      <c r="H117" s="10"/>
    </row>
    <row r="118" spans="1:15" x14ac:dyDescent="0.2">
      <c r="A118" s="9"/>
      <c r="B118" s="9"/>
      <c r="C118" s="10"/>
      <c r="D118" s="10"/>
      <c r="E118" s="10"/>
      <c r="F118" s="10"/>
      <c r="G118" s="10"/>
      <c r="H118" s="10"/>
    </row>
    <row r="119" spans="1:15" x14ac:dyDescent="0.2">
      <c r="A119" s="9"/>
      <c r="B119" s="9"/>
      <c r="C119" s="10"/>
      <c r="D119" s="10"/>
      <c r="E119" s="10"/>
      <c r="F119" s="10"/>
      <c r="G119" s="10"/>
      <c r="H119" s="10"/>
    </row>
    <row r="120" spans="1:15" x14ac:dyDescent="0.2">
      <c r="A120" s="9"/>
      <c r="B120" s="9"/>
      <c r="C120" s="10"/>
      <c r="D120" s="10"/>
      <c r="E120" s="10"/>
      <c r="F120" s="10"/>
      <c r="G120" s="10"/>
      <c r="H120" s="10"/>
    </row>
    <row r="121" spans="1:15" x14ac:dyDescent="0.2">
      <c r="A121" s="9"/>
      <c r="B121" s="9"/>
      <c r="C121" s="10"/>
      <c r="D121" s="10"/>
      <c r="E121" s="10"/>
      <c r="F121" s="10"/>
      <c r="G121" s="10"/>
      <c r="H121" s="10"/>
    </row>
    <row r="122" spans="1:15" x14ac:dyDescent="0.2">
      <c r="A122" s="9"/>
      <c r="B122" s="9"/>
      <c r="C122" s="10"/>
      <c r="D122" s="10"/>
      <c r="E122" s="10"/>
      <c r="F122" s="10"/>
      <c r="G122" s="10"/>
      <c r="H122" s="10"/>
    </row>
    <row r="123" spans="1:15" x14ac:dyDescent="0.2">
      <c r="A123" s="9"/>
      <c r="B123" s="9"/>
      <c r="C123" s="10"/>
      <c r="D123" s="10"/>
      <c r="E123" s="10"/>
      <c r="F123" s="10"/>
      <c r="G123" s="10"/>
      <c r="H123" s="10"/>
    </row>
    <row r="125" spans="1:15" s="1" customFormat="1" ht="16" x14ac:dyDescent="0.2">
      <c r="C125" s="15" t="s">
        <v>83</v>
      </c>
    </row>
    <row r="126" spans="1:15" s="1" customFormat="1" x14ac:dyDescent="0.2">
      <c r="A126" s="1" t="s">
        <v>56</v>
      </c>
      <c r="C126" s="12" t="s">
        <v>84</v>
      </c>
      <c r="D126" s="12" t="s">
        <v>85</v>
      </c>
      <c r="E126" s="12" t="s">
        <v>86</v>
      </c>
      <c r="F126" s="12" t="s">
        <v>87</v>
      </c>
      <c r="G126" s="12" t="s">
        <v>88</v>
      </c>
      <c r="H126" s="12"/>
    </row>
    <row r="127" spans="1:15" x14ac:dyDescent="0.2">
      <c r="A127" s="9"/>
      <c r="B127" s="9"/>
      <c r="C127" s="14"/>
      <c r="D127" s="14"/>
      <c r="E127" s="14"/>
      <c r="F127" s="14"/>
      <c r="G127" s="14"/>
      <c r="H127" s="14"/>
      <c r="N127" s="2" t="s">
        <v>103</v>
      </c>
      <c r="O127">
        <f>COUNTIF($C$108:$H$123,"N")</f>
        <v>0</v>
      </c>
    </row>
    <row r="128" spans="1:15" x14ac:dyDescent="0.2">
      <c r="A128" s="9"/>
      <c r="B128" s="9"/>
      <c r="C128" s="14"/>
      <c r="D128" s="14"/>
      <c r="E128" s="14"/>
      <c r="F128" s="14"/>
      <c r="G128" s="14"/>
      <c r="H128" s="14"/>
      <c r="N128" s="2" t="s">
        <v>104</v>
      </c>
      <c r="O128">
        <f>COUNTIF($C$108:$H$123,"B")</f>
        <v>0</v>
      </c>
    </row>
    <row r="129" spans="1:15" x14ac:dyDescent="0.2">
      <c r="A129" s="9"/>
      <c r="B129" s="9"/>
      <c r="C129" s="14"/>
      <c r="D129" s="14"/>
      <c r="E129" s="14"/>
      <c r="F129" s="14"/>
      <c r="G129" s="14"/>
      <c r="H129" s="14"/>
      <c r="N129" s="2" t="s">
        <v>105</v>
      </c>
      <c r="O129">
        <f>COUNTIF($C$108:$H$123,"C")</f>
        <v>0</v>
      </c>
    </row>
    <row r="130" spans="1:15" x14ac:dyDescent="0.2">
      <c r="A130" s="9"/>
      <c r="B130" s="9"/>
      <c r="C130" s="14"/>
      <c r="D130" s="14"/>
      <c r="E130" s="14"/>
      <c r="F130" s="14"/>
      <c r="G130" s="14"/>
      <c r="H130" s="14"/>
      <c r="N130" s="2" t="s">
        <v>51</v>
      </c>
      <c r="O130">
        <f>COUNTIF($C$108:$H$123,"P")</f>
        <v>0</v>
      </c>
    </row>
    <row r="131" spans="1:15" x14ac:dyDescent="0.2">
      <c r="A131" s="9"/>
      <c r="B131" s="9"/>
      <c r="C131" s="14"/>
      <c r="D131" s="14"/>
      <c r="E131" s="14"/>
      <c r="F131" s="14"/>
      <c r="G131" s="14"/>
      <c r="H131" s="14"/>
      <c r="N131" s="2" t="s">
        <v>106</v>
      </c>
      <c r="O131">
        <f>COUNTIF($C$108:$H$123,"E")</f>
        <v>0</v>
      </c>
    </row>
    <row r="132" spans="1:15" x14ac:dyDescent="0.2">
      <c r="A132" s="9"/>
      <c r="B132" s="9"/>
      <c r="C132" s="14"/>
      <c r="D132" s="14"/>
      <c r="E132" s="14"/>
      <c r="F132" s="14"/>
      <c r="G132" s="14"/>
      <c r="H132" s="14"/>
    </row>
    <row r="133" spans="1:15" x14ac:dyDescent="0.2">
      <c r="A133" s="9"/>
      <c r="B133" s="9"/>
      <c r="C133" s="14"/>
      <c r="D133" s="14"/>
      <c r="E133" s="14"/>
      <c r="F133" s="14"/>
      <c r="G133" s="14"/>
      <c r="H133" s="14"/>
    </row>
    <row r="134" spans="1:15" x14ac:dyDescent="0.2">
      <c r="A134" s="9"/>
      <c r="B134" s="9"/>
      <c r="C134" s="14"/>
      <c r="D134" s="14"/>
      <c r="E134" s="14"/>
      <c r="F134" s="14"/>
      <c r="G134" s="14"/>
      <c r="H134" s="14"/>
    </row>
    <row r="135" spans="1:15" x14ac:dyDescent="0.2">
      <c r="A135" s="9"/>
      <c r="B135" s="9"/>
      <c r="C135" s="14"/>
      <c r="D135" s="14"/>
      <c r="E135" s="14"/>
      <c r="F135" s="14"/>
      <c r="G135" s="14"/>
      <c r="H135" s="14"/>
    </row>
    <row r="136" spans="1:15" x14ac:dyDescent="0.2">
      <c r="A136" s="9"/>
      <c r="B136" s="9"/>
      <c r="C136" s="14"/>
      <c r="D136" s="14"/>
      <c r="E136" s="14"/>
      <c r="F136" s="14"/>
      <c r="G136" s="14"/>
      <c r="H136" s="14"/>
    </row>
    <row r="137" spans="1:15" x14ac:dyDescent="0.2">
      <c r="A137" s="9"/>
      <c r="B137" s="9"/>
      <c r="C137" s="14"/>
      <c r="D137" s="14"/>
      <c r="E137" s="14"/>
      <c r="F137" s="14"/>
      <c r="G137" s="14"/>
      <c r="H137" s="14"/>
    </row>
    <row r="138" spans="1:15" x14ac:dyDescent="0.2">
      <c r="A138" s="9"/>
      <c r="B138" s="9"/>
      <c r="C138" s="14"/>
      <c r="D138" s="14"/>
      <c r="E138" s="14"/>
      <c r="F138" s="14"/>
      <c r="G138" s="14"/>
      <c r="H138" s="14"/>
    </row>
    <row r="139" spans="1:15" x14ac:dyDescent="0.2">
      <c r="A139" s="9"/>
      <c r="B139" s="9"/>
      <c r="C139" s="14"/>
      <c r="D139" s="14"/>
      <c r="E139" s="14"/>
      <c r="F139" s="14"/>
      <c r="G139" s="14"/>
      <c r="H139" s="14"/>
    </row>
    <row r="140" spans="1:15" x14ac:dyDescent="0.2">
      <c r="A140" s="9"/>
      <c r="B140" s="9"/>
      <c r="C140" s="14"/>
      <c r="D140" s="14"/>
      <c r="E140" s="14"/>
      <c r="F140" s="14"/>
      <c r="G140" s="14"/>
      <c r="H140" s="14"/>
    </row>
    <row r="141" spans="1:15" x14ac:dyDescent="0.2">
      <c r="A141" s="9"/>
      <c r="B141" s="9"/>
      <c r="C141" s="14"/>
      <c r="D141" s="14"/>
      <c r="E141" s="14"/>
      <c r="F141" s="14"/>
      <c r="G141" s="14"/>
      <c r="H141" s="14"/>
    </row>
    <row r="142" spans="1:15" x14ac:dyDescent="0.2">
      <c r="A142" s="9"/>
      <c r="B142" s="9"/>
      <c r="C142" s="14"/>
      <c r="D142" s="14"/>
      <c r="E142" s="14"/>
      <c r="F142" s="14"/>
      <c r="G142" s="14"/>
      <c r="H142" s="14"/>
    </row>
    <row r="143" spans="1:15" x14ac:dyDescent="0.2">
      <c r="A143" s="9"/>
      <c r="B143" s="9"/>
      <c r="C143" s="14"/>
      <c r="D143" s="14"/>
      <c r="E143" s="14"/>
      <c r="F143" s="14"/>
      <c r="G143" s="14"/>
      <c r="H143" s="14"/>
    </row>
    <row r="144" spans="1:15" x14ac:dyDescent="0.2">
      <c r="A144" s="9"/>
      <c r="B144" s="9"/>
      <c r="C144" s="14"/>
      <c r="D144" s="14"/>
      <c r="E144" s="14"/>
      <c r="F144" s="14"/>
      <c r="G144" s="14"/>
      <c r="H144" s="14"/>
    </row>
    <row r="146" spans="1:15" s="1" customFormat="1" ht="16" x14ac:dyDescent="0.2">
      <c r="C146" s="15" t="s">
        <v>23</v>
      </c>
    </row>
    <row r="147" spans="1:15" s="1" customFormat="1" x14ac:dyDescent="0.2">
      <c r="A147" s="1" t="s">
        <v>56</v>
      </c>
      <c r="C147" s="12" t="s">
        <v>24</v>
      </c>
      <c r="D147" s="12" t="s">
        <v>25</v>
      </c>
      <c r="E147" s="12" t="s">
        <v>26</v>
      </c>
    </row>
    <row r="148" spans="1:15" x14ac:dyDescent="0.2">
      <c r="A148" s="9"/>
      <c r="B148" s="9"/>
      <c r="C148" s="14"/>
      <c r="D148" s="14"/>
      <c r="E148" s="14"/>
      <c r="N148" s="2" t="s">
        <v>103</v>
      </c>
      <c r="O148">
        <f>COUNTIF($C$148:$E$164,"N")</f>
        <v>0</v>
      </c>
    </row>
    <row r="149" spans="1:15" x14ac:dyDescent="0.2">
      <c r="A149" s="9"/>
      <c r="B149" s="9"/>
      <c r="C149" s="14"/>
      <c r="D149" s="14"/>
      <c r="E149" s="14"/>
      <c r="N149" s="2" t="s">
        <v>104</v>
      </c>
      <c r="O149">
        <f>COUNTIF($C$148:$E$164,"B")</f>
        <v>0</v>
      </c>
    </row>
    <row r="150" spans="1:15" x14ac:dyDescent="0.2">
      <c r="A150" s="9"/>
      <c r="B150" s="9"/>
      <c r="C150" s="14"/>
      <c r="D150" s="14"/>
      <c r="E150" s="14"/>
      <c r="N150" s="2" t="s">
        <v>105</v>
      </c>
      <c r="O150">
        <f>COUNTIF($C$148:$E$164,"C")</f>
        <v>0</v>
      </c>
    </row>
    <row r="151" spans="1:15" x14ac:dyDescent="0.2">
      <c r="A151" s="9"/>
      <c r="B151" s="9"/>
      <c r="C151" s="14"/>
      <c r="D151" s="14"/>
      <c r="E151" s="14"/>
      <c r="N151" s="2" t="s">
        <v>51</v>
      </c>
      <c r="O151">
        <f>COUNTIF($C$148:$E$164,"P")</f>
        <v>0</v>
      </c>
    </row>
    <row r="152" spans="1:15" x14ac:dyDescent="0.2">
      <c r="A152" s="9"/>
      <c r="B152" s="9"/>
      <c r="C152" s="14"/>
      <c r="D152" s="14"/>
      <c r="E152" s="14"/>
      <c r="N152" s="2" t="s">
        <v>106</v>
      </c>
      <c r="O152">
        <f>COUNTIF($C$148:$E$164,"E")</f>
        <v>0</v>
      </c>
    </row>
    <row r="153" spans="1:15" x14ac:dyDescent="0.2">
      <c r="A153" s="9"/>
      <c r="B153" s="9"/>
      <c r="C153" s="14"/>
      <c r="D153" s="14"/>
      <c r="E153" s="14"/>
    </row>
    <row r="154" spans="1:15" x14ac:dyDescent="0.2">
      <c r="A154" s="9"/>
      <c r="B154" s="9"/>
      <c r="C154" s="14"/>
      <c r="D154" s="14"/>
      <c r="E154" s="14"/>
    </row>
    <row r="155" spans="1:15" x14ac:dyDescent="0.2">
      <c r="A155" s="9"/>
      <c r="B155" s="9"/>
      <c r="C155" s="14"/>
      <c r="D155" s="14"/>
      <c r="E155" s="14"/>
    </row>
    <row r="156" spans="1:15" x14ac:dyDescent="0.2">
      <c r="A156" s="9"/>
      <c r="B156" s="9"/>
      <c r="C156" s="14"/>
      <c r="D156" s="14"/>
      <c r="E156" s="14"/>
    </row>
    <row r="157" spans="1:15" x14ac:dyDescent="0.2">
      <c r="A157" s="9"/>
      <c r="B157" s="9"/>
      <c r="C157" s="14"/>
      <c r="D157" s="14"/>
      <c r="E157" s="14"/>
    </row>
    <row r="158" spans="1:15" x14ac:dyDescent="0.2">
      <c r="A158" s="9"/>
      <c r="B158" s="9"/>
      <c r="C158" s="14"/>
      <c r="D158" s="14"/>
      <c r="E158" s="14"/>
    </row>
    <row r="159" spans="1:15" x14ac:dyDescent="0.2">
      <c r="A159" s="9"/>
      <c r="B159" s="9"/>
      <c r="C159" s="14"/>
      <c r="D159" s="14"/>
      <c r="E159" s="14"/>
    </row>
    <row r="160" spans="1:15" x14ac:dyDescent="0.2">
      <c r="A160" s="9"/>
      <c r="B160" s="9"/>
      <c r="C160" s="14"/>
      <c r="D160" s="14"/>
      <c r="E160" s="14"/>
    </row>
    <row r="161" spans="1:15" x14ac:dyDescent="0.2">
      <c r="A161" s="9"/>
      <c r="B161" s="9"/>
      <c r="C161" s="14"/>
      <c r="D161" s="14"/>
      <c r="E161" s="14"/>
    </row>
    <row r="162" spans="1:15" x14ac:dyDescent="0.2">
      <c r="A162" s="9"/>
      <c r="B162" s="9"/>
      <c r="C162" s="14"/>
      <c r="D162" s="14"/>
      <c r="E162" s="14"/>
    </row>
    <row r="163" spans="1:15" x14ac:dyDescent="0.2">
      <c r="A163" s="9"/>
      <c r="B163" s="9"/>
      <c r="C163" s="14"/>
      <c r="D163" s="14"/>
      <c r="E163" s="14"/>
    </row>
    <row r="164" spans="1:15" x14ac:dyDescent="0.2">
      <c r="A164" s="9"/>
      <c r="B164" s="9"/>
      <c r="C164" s="14"/>
      <c r="D164" s="14"/>
      <c r="E164" s="14"/>
    </row>
    <row r="166" spans="1:15" s="1" customFormat="1" ht="16" x14ac:dyDescent="0.2">
      <c r="C166" s="15" t="s">
        <v>89</v>
      </c>
    </row>
    <row r="167" spans="1:15" s="1" customFormat="1" x14ac:dyDescent="0.2">
      <c r="A167" s="1" t="s">
        <v>56</v>
      </c>
      <c r="C167" s="12" t="s">
        <v>90</v>
      </c>
      <c r="D167" s="12" t="s">
        <v>91</v>
      </c>
      <c r="E167" s="12" t="s">
        <v>92</v>
      </c>
      <c r="F167" s="12" t="s">
        <v>93</v>
      </c>
    </row>
    <row r="168" spans="1:15" x14ac:dyDescent="0.2">
      <c r="A168" s="9"/>
      <c r="B168" s="9"/>
      <c r="C168" s="14"/>
      <c r="D168" s="14"/>
      <c r="E168" s="14"/>
      <c r="F168" s="14"/>
      <c r="N168" s="2" t="s">
        <v>103</v>
      </c>
      <c r="O168">
        <f>COUNTIF($C$168:$F$182,"N")</f>
        <v>0</v>
      </c>
    </row>
    <row r="169" spans="1:15" x14ac:dyDescent="0.2">
      <c r="A169" s="9"/>
      <c r="B169" s="9"/>
      <c r="C169" s="14"/>
      <c r="D169" s="14"/>
      <c r="E169" s="14"/>
      <c r="F169" s="14"/>
      <c r="N169" s="2" t="s">
        <v>104</v>
      </c>
      <c r="O169">
        <f>COUNTIF($C$168:$F$182,"B")</f>
        <v>0</v>
      </c>
    </row>
    <row r="170" spans="1:15" x14ac:dyDescent="0.2">
      <c r="A170" s="9"/>
      <c r="B170" s="9"/>
      <c r="C170" s="14"/>
      <c r="D170" s="14"/>
      <c r="E170" s="14"/>
      <c r="F170" s="14"/>
      <c r="N170" s="2" t="s">
        <v>105</v>
      </c>
      <c r="O170">
        <f>COUNTIF($C$168:$F$182,"C")</f>
        <v>0</v>
      </c>
    </row>
    <row r="171" spans="1:15" x14ac:dyDescent="0.2">
      <c r="A171" s="9"/>
      <c r="B171" s="9"/>
      <c r="C171" s="14"/>
      <c r="D171" s="14"/>
      <c r="E171" s="14"/>
      <c r="F171" s="14"/>
      <c r="N171" s="2" t="s">
        <v>51</v>
      </c>
      <c r="O171">
        <f>COUNTIF($C$168:$F$182,"P")</f>
        <v>0</v>
      </c>
    </row>
    <row r="172" spans="1:15" x14ac:dyDescent="0.2">
      <c r="A172" s="9"/>
      <c r="B172" s="9"/>
      <c r="C172" s="14"/>
      <c r="D172" s="14"/>
      <c r="E172" s="14"/>
      <c r="F172" s="14"/>
      <c r="N172" s="2" t="s">
        <v>106</v>
      </c>
      <c r="O172">
        <f>COUNTIF($C$168:$F$182,"E")</f>
        <v>0</v>
      </c>
    </row>
    <row r="173" spans="1:15" x14ac:dyDescent="0.2">
      <c r="A173" s="9"/>
      <c r="B173" s="9"/>
      <c r="C173" s="14"/>
      <c r="D173" s="14"/>
      <c r="E173" s="14"/>
      <c r="F173" s="14"/>
      <c r="N173" s="2"/>
    </row>
    <row r="174" spans="1:15" x14ac:dyDescent="0.2">
      <c r="A174" s="9"/>
      <c r="B174" s="9"/>
      <c r="C174" s="14"/>
      <c r="D174" s="14"/>
      <c r="E174" s="14"/>
      <c r="F174" s="14"/>
      <c r="N174" s="2"/>
    </row>
    <row r="175" spans="1:15" x14ac:dyDescent="0.2">
      <c r="A175" s="9"/>
      <c r="B175" s="9"/>
      <c r="C175" s="14"/>
      <c r="D175" s="14"/>
      <c r="E175" s="14"/>
      <c r="F175" s="14"/>
      <c r="N175" s="2"/>
    </row>
    <row r="176" spans="1:15" x14ac:dyDescent="0.2">
      <c r="A176" s="9"/>
      <c r="B176" s="9"/>
      <c r="C176" s="14"/>
      <c r="D176" s="14"/>
      <c r="E176" s="14"/>
      <c r="F176" s="14"/>
      <c r="N176" s="2"/>
    </row>
    <row r="177" spans="1:15" x14ac:dyDescent="0.2">
      <c r="A177" s="9"/>
      <c r="B177" s="9"/>
      <c r="C177" s="14"/>
      <c r="D177" s="14"/>
      <c r="E177" s="14"/>
      <c r="F177" s="14"/>
      <c r="N177" s="2"/>
    </row>
    <row r="178" spans="1:15" x14ac:dyDescent="0.2">
      <c r="A178" s="9"/>
      <c r="B178" s="9"/>
      <c r="C178" s="14"/>
      <c r="D178" s="14"/>
      <c r="E178" s="14"/>
      <c r="F178" s="14"/>
    </row>
    <row r="179" spans="1:15" x14ac:dyDescent="0.2">
      <c r="A179" s="9"/>
      <c r="B179" s="9"/>
      <c r="C179" s="14"/>
      <c r="D179" s="14"/>
      <c r="E179" s="14"/>
      <c r="F179" s="14"/>
    </row>
    <row r="180" spans="1:15" x14ac:dyDescent="0.2">
      <c r="A180" s="9"/>
      <c r="B180" s="9"/>
      <c r="C180" s="14"/>
      <c r="D180" s="14"/>
      <c r="E180" s="14"/>
      <c r="F180" s="14"/>
    </row>
    <row r="181" spans="1:15" x14ac:dyDescent="0.2">
      <c r="A181" s="9"/>
      <c r="B181" s="9"/>
      <c r="C181" s="14"/>
      <c r="D181" s="14"/>
      <c r="E181" s="14"/>
      <c r="F181" s="14"/>
    </row>
    <row r="182" spans="1:15" x14ac:dyDescent="0.2">
      <c r="A182" s="9"/>
      <c r="B182" s="9"/>
      <c r="C182" s="14"/>
      <c r="D182" s="14"/>
      <c r="E182" s="14"/>
      <c r="F182" s="14"/>
    </row>
    <row r="184" spans="1:15" s="1" customFormat="1" ht="16" x14ac:dyDescent="0.2">
      <c r="C184" s="15" t="s">
        <v>94</v>
      </c>
    </row>
    <row r="185" spans="1:15" s="1" customFormat="1" x14ac:dyDescent="0.2">
      <c r="A185" s="1" t="s">
        <v>56</v>
      </c>
      <c r="C185" s="12" t="s">
        <v>95</v>
      </c>
      <c r="D185" s="12" t="s">
        <v>96</v>
      </c>
      <c r="E185" s="12" t="s">
        <v>97</v>
      </c>
      <c r="F185" s="12" t="s">
        <v>98</v>
      </c>
      <c r="G185" s="12" t="s">
        <v>99</v>
      </c>
      <c r="H185" s="12" t="s">
        <v>100</v>
      </c>
    </row>
    <row r="186" spans="1:15" x14ac:dyDescent="0.2">
      <c r="A186" s="9"/>
      <c r="B186" s="9"/>
      <c r="C186" s="14"/>
      <c r="D186" s="14"/>
      <c r="E186" s="14"/>
      <c r="F186" s="14"/>
      <c r="G186" s="14"/>
      <c r="H186" s="14"/>
      <c r="N186" s="2" t="s">
        <v>103</v>
      </c>
      <c r="O186">
        <f>COUNTIF($C$186:$H$201,"N")</f>
        <v>0</v>
      </c>
    </row>
    <row r="187" spans="1:15" x14ac:dyDescent="0.2">
      <c r="A187" s="9"/>
      <c r="B187" s="9"/>
      <c r="C187" s="14"/>
      <c r="D187" s="14"/>
      <c r="E187" s="14"/>
      <c r="F187" s="14"/>
      <c r="G187" s="14"/>
      <c r="H187" s="14"/>
      <c r="N187" s="2" t="s">
        <v>104</v>
      </c>
      <c r="O187">
        <f>COUNTIF($C$186:$H$201,"B")</f>
        <v>0</v>
      </c>
    </row>
    <row r="188" spans="1:15" x14ac:dyDescent="0.2">
      <c r="A188" s="9"/>
      <c r="B188" s="9"/>
      <c r="C188" s="14"/>
      <c r="D188" s="14"/>
      <c r="E188" s="14"/>
      <c r="F188" s="14"/>
      <c r="G188" s="14"/>
      <c r="H188" s="14"/>
      <c r="N188" s="2" t="s">
        <v>105</v>
      </c>
      <c r="O188">
        <f>COUNTIF($C$186:$H$201,"C")</f>
        <v>0</v>
      </c>
    </row>
    <row r="189" spans="1:15" x14ac:dyDescent="0.2">
      <c r="A189" s="9"/>
      <c r="B189" s="9"/>
      <c r="C189" s="14"/>
      <c r="D189" s="14"/>
      <c r="E189" s="14"/>
      <c r="F189" s="14"/>
      <c r="G189" s="14"/>
      <c r="H189" s="14"/>
      <c r="N189" s="2" t="s">
        <v>51</v>
      </c>
      <c r="O189">
        <f>COUNTIF($C$186:$H$201,"P")</f>
        <v>0</v>
      </c>
    </row>
    <row r="190" spans="1:15" x14ac:dyDescent="0.2">
      <c r="A190" s="9"/>
      <c r="B190" s="9"/>
      <c r="C190" s="14"/>
      <c r="D190" s="14"/>
      <c r="E190" s="14"/>
      <c r="F190" s="14"/>
      <c r="G190" s="14"/>
      <c r="H190" s="14"/>
      <c r="N190" s="2" t="s">
        <v>106</v>
      </c>
      <c r="O190">
        <f>COUNTIF($C$186:$H$201,"E")</f>
        <v>0</v>
      </c>
    </row>
    <row r="191" spans="1:15" x14ac:dyDescent="0.2">
      <c r="A191" s="9"/>
      <c r="B191" s="9"/>
      <c r="C191" s="14"/>
      <c r="D191" s="14"/>
      <c r="E191" s="14"/>
      <c r="F191" s="14"/>
      <c r="G191" s="14"/>
      <c r="H191" s="14"/>
    </row>
    <row r="192" spans="1:15" x14ac:dyDescent="0.2">
      <c r="A192" s="9"/>
      <c r="B192" s="9"/>
      <c r="C192" s="14"/>
      <c r="D192" s="14"/>
      <c r="E192" s="14"/>
      <c r="F192" s="14"/>
      <c r="G192" s="14"/>
      <c r="H192" s="14"/>
    </row>
    <row r="193" spans="1:15" x14ac:dyDescent="0.2">
      <c r="A193" s="9"/>
      <c r="B193" s="9"/>
      <c r="C193" s="14"/>
      <c r="D193" s="14"/>
      <c r="E193" s="14"/>
      <c r="F193" s="14"/>
      <c r="G193" s="14"/>
      <c r="H193" s="14"/>
    </row>
    <row r="194" spans="1:15" x14ac:dyDescent="0.2">
      <c r="A194" s="9"/>
      <c r="B194" s="9"/>
      <c r="C194" s="14"/>
      <c r="D194" s="14"/>
      <c r="E194" s="14"/>
      <c r="F194" s="14"/>
      <c r="G194" s="14"/>
      <c r="H194" s="14"/>
    </row>
    <row r="195" spans="1:15" x14ac:dyDescent="0.2">
      <c r="A195" s="9"/>
      <c r="B195" s="9"/>
      <c r="C195" s="14"/>
      <c r="D195" s="14"/>
      <c r="E195" s="14"/>
      <c r="F195" s="14"/>
      <c r="G195" s="14"/>
      <c r="H195" s="14"/>
    </row>
    <row r="196" spans="1:15" x14ac:dyDescent="0.2">
      <c r="A196" s="9"/>
      <c r="B196" s="9"/>
      <c r="C196" s="14"/>
      <c r="D196" s="14"/>
      <c r="E196" s="14"/>
      <c r="F196" s="14"/>
      <c r="G196" s="14"/>
      <c r="H196" s="14"/>
    </row>
    <row r="197" spans="1:15" x14ac:dyDescent="0.2">
      <c r="A197" s="9"/>
      <c r="B197" s="9"/>
      <c r="C197" s="14"/>
      <c r="D197" s="14"/>
      <c r="E197" s="14"/>
      <c r="F197" s="14"/>
      <c r="G197" s="14"/>
      <c r="H197" s="14"/>
    </row>
    <row r="198" spans="1:15" x14ac:dyDescent="0.2">
      <c r="A198" s="9"/>
      <c r="B198" s="9"/>
      <c r="C198" s="14"/>
      <c r="D198" s="14"/>
      <c r="E198" s="14"/>
      <c r="F198" s="14"/>
      <c r="G198" s="14"/>
      <c r="H198" s="14"/>
    </row>
    <row r="199" spans="1:15" x14ac:dyDescent="0.2">
      <c r="A199" s="9"/>
      <c r="B199" s="9"/>
      <c r="C199" s="14"/>
      <c r="D199" s="14"/>
      <c r="E199" s="14"/>
      <c r="F199" s="14"/>
      <c r="G199" s="14"/>
      <c r="H199" s="14"/>
    </row>
    <row r="200" spans="1:15" x14ac:dyDescent="0.2">
      <c r="A200" s="9"/>
      <c r="B200" s="9"/>
      <c r="C200" s="14"/>
      <c r="D200" s="14"/>
      <c r="E200" s="14"/>
      <c r="F200" s="14"/>
      <c r="G200" s="14"/>
      <c r="H200" s="14"/>
    </row>
    <row r="201" spans="1:15" x14ac:dyDescent="0.2">
      <c r="A201" s="9"/>
      <c r="B201" s="9"/>
      <c r="C201" s="14"/>
      <c r="D201" s="14"/>
      <c r="E201" s="14"/>
      <c r="F201" s="14"/>
      <c r="G201" s="14"/>
      <c r="H201" s="14"/>
    </row>
    <row r="203" spans="1:15" s="1" customFormat="1" ht="16" x14ac:dyDescent="0.2">
      <c r="C203" s="15" t="s">
        <v>101</v>
      </c>
    </row>
    <row r="204" spans="1:15" s="1" customFormat="1" x14ac:dyDescent="0.2">
      <c r="A204" s="1" t="s">
        <v>56</v>
      </c>
      <c r="C204" s="11" t="s">
        <v>102</v>
      </c>
    </row>
    <row r="205" spans="1:15" x14ac:dyDescent="0.2">
      <c r="A205" s="9"/>
      <c r="B205" s="9"/>
      <c r="C205" s="10"/>
      <c r="N205" s="2" t="s">
        <v>103</v>
      </c>
      <c r="O205">
        <f>COUNTIF($C$205:$C$215,"N")</f>
        <v>0</v>
      </c>
    </row>
    <row r="206" spans="1:15" x14ac:dyDescent="0.2">
      <c r="A206" s="9"/>
      <c r="B206" s="9"/>
      <c r="C206" s="10"/>
      <c r="N206" s="2" t="s">
        <v>104</v>
      </c>
      <c r="O206">
        <f>COUNTIF($C$205:$H$215,"B")</f>
        <v>0</v>
      </c>
    </row>
    <row r="207" spans="1:15" x14ac:dyDescent="0.2">
      <c r="A207" s="9"/>
      <c r="B207" s="9"/>
      <c r="C207" s="10"/>
      <c r="N207" s="2" t="s">
        <v>105</v>
      </c>
      <c r="O207">
        <f>COUNTIF($C$205:$H$215,"c")</f>
        <v>0</v>
      </c>
    </row>
    <row r="208" spans="1:15" x14ac:dyDescent="0.2">
      <c r="A208" s="9"/>
      <c r="B208" s="9"/>
      <c r="C208" s="10"/>
      <c r="N208" s="2" t="s">
        <v>51</v>
      </c>
      <c r="O208">
        <f>COUNTIF($C$205:$H$215,"P")</f>
        <v>0</v>
      </c>
    </row>
    <row r="209" spans="1:15" x14ac:dyDescent="0.2">
      <c r="A209" s="9"/>
      <c r="B209" s="9"/>
      <c r="C209" s="10"/>
      <c r="N209" s="2" t="s">
        <v>106</v>
      </c>
      <c r="O209">
        <f>COUNTIF($C$205:$H$215,"E")</f>
        <v>0</v>
      </c>
    </row>
    <row r="210" spans="1:15" x14ac:dyDescent="0.2">
      <c r="A210" s="9"/>
      <c r="B210" s="9"/>
      <c r="C210" s="10"/>
    </row>
    <row r="211" spans="1:15" x14ac:dyDescent="0.2">
      <c r="A211" s="9"/>
      <c r="B211" s="9"/>
      <c r="C211" s="10"/>
    </row>
    <row r="212" spans="1:15" x14ac:dyDescent="0.2">
      <c r="A212" s="9"/>
      <c r="B212" s="9"/>
      <c r="C212" s="10"/>
    </row>
    <row r="213" spans="1:15" x14ac:dyDescent="0.2">
      <c r="A213" s="9"/>
      <c r="B213" s="9"/>
      <c r="C213" s="10"/>
    </row>
    <row r="214" spans="1:15" x14ac:dyDescent="0.2">
      <c r="A214" s="9"/>
      <c r="B214" s="9"/>
      <c r="C214" s="10"/>
    </row>
    <row r="215" spans="1:15" x14ac:dyDescent="0.2">
      <c r="A215" s="9"/>
      <c r="B215" s="9"/>
      <c r="C215" s="10"/>
    </row>
  </sheetData>
  <mergeCells count="1">
    <mergeCell ref="N3:O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E81A6-0525-404B-AAF7-65085672A540}">
  <dimension ref="A1:AI215"/>
  <sheetViews>
    <sheetView tabSelected="1" view="pageLayout" topLeftCell="A42" zoomScaleNormal="96" workbookViewId="0">
      <selection activeCell="N15" sqref="N15"/>
    </sheetView>
  </sheetViews>
  <sheetFormatPr baseColWidth="10" defaultColWidth="8.83203125" defaultRowHeight="15" x14ac:dyDescent="0.2"/>
  <sheetData>
    <row r="1" spans="1:35" ht="28" customHeight="1" x14ac:dyDescent="0.25">
      <c r="A1" s="16" t="s">
        <v>218</v>
      </c>
    </row>
    <row r="2" spans="1:35" s="1" customFormat="1" ht="16" x14ac:dyDescent="0.2">
      <c r="C2" s="15" t="s">
        <v>0</v>
      </c>
    </row>
    <row r="3" spans="1:35" s="1" customFormat="1" x14ac:dyDescent="0.2">
      <c r="A3" s="1" t="s">
        <v>56</v>
      </c>
      <c r="C3" s="12" t="s">
        <v>1</v>
      </c>
      <c r="D3" s="12" t="s">
        <v>2</v>
      </c>
      <c r="E3" s="12" t="s">
        <v>1</v>
      </c>
      <c r="F3" s="12" t="s">
        <v>31</v>
      </c>
      <c r="G3" s="12" t="s">
        <v>3</v>
      </c>
      <c r="H3" s="12" t="s">
        <v>4</v>
      </c>
      <c r="I3" s="12" t="s">
        <v>5</v>
      </c>
      <c r="J3" s="12" t="s">
        <v>6</v>
      </c>
      <c r="K3" s="12" t="s">
        <v>7</v>
      </c>
      <c r="N3" s="20" t="s">
        <v>213</v>
      </c>
      <c r="O3" s="20"/>
    </row>
    <row r="4" spans="1:35" x14ac:dyDescent="0.2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N4" s="13" t="s">
        <v>103</v>
      </c>
      <c r="O4">
        <f>COUNTIF($C$4:$K$20,"N")</f>
        <v>0</v>
      </c>
      <c r="AI4" s="2"/>
    </row>
    <row r="5" spans="1:35" x14ac:dyDescent="0.2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N5" s="13" t="s">
        <v>104</v>
      </c>
      <c r="O5">
        <f>COUNTIF($C$4:$K$20,"B")</f>
        <v>0</v>
      </c>
      <c r="AI5" s="2"/>
    </row>
    <row r="6" spans="1:35" x14ac:dyDescent="0.2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N6" s="13" t="s">
        <v>105</v>
      </c>
      <c r="O6">
        <f>COUNTIF($C$4:$K$20,"C")</f>
        <v>0</v>
      </c>
      <c r="AI6" s="2"/>
    </row>
    <row r="7" spans="1:35" x14ac:dyDescent="0.2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N7" s="13" t="s">
        <v>51</v>
      </c>
      <c r="O7">
        <f>COUNTIF($C$4:$K$20,"P")</f>
        <v>0</v>
      </c>
      <c r="AI7" s="2"/>
    </row>
    <row r="8" spans="1:35" x14ac:dyDescent="0.2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N8" s="13" t="s">
        <v>106</v>
      </c>
      <c r="O8">
        <f>COUNTIF($C$4:$K$20,"E")</f>
        <v>0</v>
      </c>
      <c r="AI8" s="2"/>
    </row>
    <row r="9" spans="1:35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35" x14ac:dyDescent="0.2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35" x14ac:dyDescent="0.2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35" x14ac:dyDescent="0.2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35" x14ac:dyDescent="0.2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35" x14ac:dyDescent="0.2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35" x14ac:dyDescent="0.2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35" x14ac:dyDescent="0.2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5" x14ac:dyDescent="0.2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5" x14ac:dyDescent="0.2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5" x14ac:dyDescent="0.2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5" x14ac:dyDescent="0.2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2" spans="1:15" s="1" customFormat="1" ht="16" x14ac:dyDescent="0.2">
      <c r="C22" s="15" t="s">
        <v>57</v>
      </c>
    </row>
    <row r="23" spans="1:15" s="1" customFormat="1" x14ac:dyDescent="0.2">
      <c r="A23" s="1" t="s">
        <v>56</v>
      </c>
      <c r="C23" s="12" t="s">
        <v>58</v>
      </c>
      <c r="D23" s="12" t="s">
        <v>59</v>
      </c>
      <c r="E23" s="12" t="s">
        <v>60</v>
      </c>
      <c r="F23" s="12" t="s">
        <v>61</v>
      </c>
      <c r="G23" s="12" t="s">
        <v>62</v>
      </c>
      <c r="H23" s="12" t="s">
        <v>63</v>
      </c>
      <c r="I23" s="12" t="s">
        <v>64</v>
      </c>
    </row>
    <row r="24" spans="1:15" x14ac:dyDescent="0.2">
      <c r="A24" s="9"/>
      <c r="B24" s="9"/>
      <c r="C24" s="10"/>
      <c r="D24" s="10"/>
      <c r="E24" s="10"/>
      <c r="F24" s="10"/>
      <c r="G24" s="10"/>
      <c r="H24" s="10"/>
      <c r="I24" s="10"/>
      <c r="N24" s="2" t="s">
        <v>103</v>
      </c>
      <c r="O24">
        <f>COUNTIF($C$24:$I$42,"N")</f>
        <v>0</v>
      </c>
    </row>
    <row r="25" spans="1:15" x14ac:dyDescent="0.2">
      <c r="A25" s="9"/>
      <c r="B25" s="9"/>
      <c r="C25" s="10"/>
      <c r="D25" s="10"/>
      <c r="E25" s="10"/>
      <c r="F25" s="10"/>
      <c r="G25" s="10"/>
      <c r="H25" s="10"/>
      <c r="I25" s="10"/>
      <c r="N25" s="2" t="s">
        <v>104</v>
      </c>
      <c r="O25">
        <f>COUNTIF($C$24:$I$42,"B")</f>
        <v>0</v>
      </c>
    </row>
    <row r="26" spans="1:15" x14ac:dyDescent="0.2">
      <c r="A26" s="9"/>
      <c r="B26" s="9"/>
      <c r="C26" s="10"/>
      <c r="D26" s="10"/>
      <c r="E26" s="10"/>
      <c r="F26" s="10"/>
      <c r="G26" s="10"/>
      <c r="H26" s="10"/>
      <c r="I26" s="10"/>
      <c r="N26" s="2" t="s">
        <v>105</v>
      </c>
      <c r="O26">
        <f>COUNTIF($C$24:$I$42,"C")</f>
        <v>0</v>
      </c>
    </row>
    <row r="27" spans="1:15" x14ac:dyDescent="0.2">
      <c r="A27" s="9"/>
      <c r="B27" s="9"/>
      <c r="C27" s="10"/>
      <c r="D27" s="10"/>
      <c r="E27" s="10"/>
      <c r="F27" s="10"/>
      <c r="G27" s="10"/>
      <c r="H27" s="10"/>
      <c r="I27" s="10"/>
      <c r="N27" s="2" t="s">
        <v>51</v>
      </c>
      <c r="O27">
        <f>COUNTIF($C$24:$I$42,"P")</f>
        <v>0</v>
      </c>
    </row>
    <row r="28" spans="1:15" x14ac:dyDescent="0.2">
      <c r="A28" s="9"/>
      <c r="B28" s="9"/>
      <c r="C28" s="10"/>
      <c r="D28" s="10"/>
      <c r="E28" s="10"/>
      <c r="F28" s="10"/>
      <c r="G28" s="10"/>
      <c r="H28" s="10"/>
      <c r="I28" s="10"/>
      <c r="N28" s="2" t="s">
        <v>106</v>
      </c>
      <c r="O28">
        <f>COUNTIF($C$24:$K$42,"E")</f>
        <v>0</v>
      </c>
    </row>
    <row r="29" spans="1:15" x14ac:dyDescent="0.2">
      <c r="A29" s="9"/>
      <c r="B29" s="9"/>
      <c r="C29" s="10"/>
      <c r="D29" s="10"/>
      <c r="E29" s="10"/>
      <c r="F29" s="10"/>
      <c r="G29" s="10"/>
      <c r="H29" s="10"/>
      <c r="I29" s="10"/>
      <c r="N29" s="2"/>
    </row>
    <row r="30" spans="1:15" x14ac:dyDescent="0.2">
      <c r="A30" s="9"/>
      <c r="B30" s="9"/>
      <c r="C30" s="10"/>
      <c r="D30" s="10"/>
      <c r="E30" s="10"/>
      <c r="F30" s="10"/>
      <c r="G30" s="10"/>
      <c r="H30" s="10"/>
      <c r="I30" s="10"/>
      <c r="N30" s="2"/>
    </row>
    <row r="31" spans="1:15" x14ac:dyDescent="0.2">
      <c r="A31" s="9"/>
      <c r="B31" s="9"/>
      <c r="C31" s="10"/>
      <c r="D31" s="10"/>
      <c r="E31" s="10"/>
      <c r="F31" s="10"/>
      <c r="G31" s="10"/>
      <c r="H31" s="10"/>
      <c r="I31" s="10"/>
      <c r="N31" s="2"/>
    </row>
    <row r="32" spans="1:15" x14ac:dyDescent="0.2">
      <c r="A32" s="9"/>
      <c r="B32" s="9"/>
      <c r="C32" s="10"/>
      <c r="D32" s="10"/>
      <c r="E32" s="10"/>
      <c r="F32" s="10"/>
      <c r="G32" s="10"/>
      <c r="H32" s="10"/>
      <c r="I32" s="10"/>
      <c r="N32" s="2"/>
    </row>
    <row r="33" spans="1:15" x14ac:dyDescent="0.2">
      <c r="A33" s="9"/>
      <c r="B33" s="9"/>
      <c r="C33" s="10"/>
      <c r="D33" s="10"/>
      <c r="E33" s="10"/>
      <c r="F33" s="10"/>
      <c r="G33" s="10"/>
      <c r="H33" s="10"/>
      <c r="I33" s="10"/>
    </row>
    <row r="34" spans="1:15" x14ac:dyDescent="0.2">
      <c r="A34" s="9"/>
      <c r="B34" s="9"/>
      <c r="C34" s="10"/>
      <c r="D34" s="10"/>
      <c r="E34" s="10"/>
      <c r="F34" s="10"/>
      <c r="G34" s="10"/>
      <c r="H34" s="10"/>
      <c r="I34" s="10"/>
    </row>
    <row r="35" spans="1:15" x14ac:dyDescent="0.2">
      <c r="A35" s="9"/>
      <c r="B35" s="9"/>
      <c r="C35" s="10"/>
      <c r="D35" s="10"/>
      <c r="E35" s="10"/>
      <c r="F35" s="10"/>
      <c r="G35" s="10"/>
      <c r="H35" s="10"/>
      <c r="I35" s="10"/>
    </row>
    <row r="36" spans="1:15" x14ac:dyDescent="0.2">
      <c r="A36" s="9"/>
      <c r="B36" s="9"/>
      <c r="C36" s="10"/>
      <c r="D36" s="10"/>
      <c r="E36" s="10"/>
      <c r="F36" s="10"/>
      <c r="G36" s="10"/>
      <c r="H36" s="10"/>
      <c r="I36" s="10"/>
    </row>
    <row r="37" spans="1:15" x14ac:dyDescent="0.2">
      <c r="A37" s="9"/>
      <c r="B37" s="9"/>
      <c r="C37" s="10"/>
      <c r="D37" s="10"/>
      <c r="E37" s="10"/>
      <c r="F37" s="10"/>
      <c r="G37" s="10"/>
      <c r="H37" s="10"/>
      <c r="I37" s="10"/>
    </row>
    <row r="38" spans="1:15" x14ac:dyDescent="0.2">
      <c r="A38" s="9"/>
      <c r="B38" s="9"/>
      <c r="C38" s="10"/>
      <c r="D38" s="10"/>
      <c r="E38" s="10"/>
      <c r="F38" s="10"/>
      <c r="G38" s="10"/>
      <c r="H38" s="10"/>
      <c r="I38" s="10"/>
    </row>
    <row r="39" spans="1:15" x14ac:dyDescent="0.2">
      <c r="A39" s="9"/>
      <c r="B39" s="9"/>
      <c r="C39" s="10"/>
      <c r="D39" s="10"/>
      <c r="E39" s="10"/>
      <c r="F39" s="10"/>
      <c r="G39" s="10"/>
      <c r="H39" s="10"/>
      <c r="I39" s="10"/>
    </row>
    <row r="40" spans="1:15" x14ac:dyDescent="0.2">
      <c r="A40" s="9"/>
      <c r="B40" s="9"/>
      <c r="C40" s="10"/>
      <c r="D40" s="10"/>
      <c r="E40" s="10"/>
      <c r="F40" s="10"/>
      <c r="G40" s="10"/>
      <c r="H40" s="10"/>
      <c r="I40" s="10"/>
    </row>
    <row r="41" spans="1:15" x14ac:dyDescent="0.2">
      <c r="A41" s="9"/>
      <c r="B41" s="9"/>
      <c r="C41" s="10"/>
      <c r="D41" s="10"/>
      <c r="E41" s="10"/>
      <c r="F41" s="10"/>
      <c r="G41" s="10"/>
      <c r="H41" s="10"/>
      <c r="I41" s="10"/>
    </row>
    <row r="42" spans="1:15" x14ac:dyDescent="0.2">
      <c r="A42" s="9"/>
      <c r="B42" s="9"/>
      <c r="C42" s="10"/>
      <c r="D42" s="10"/>
      <c r="E42" s="10"/>
      <c r="F42" s="10"/>
      <c r="G42" s="10"/>
      <c r="H42" s="10"/>
      <c r="I42" s="10"/>
    </row>
    <row r="44" spans="1:15" s="1" customFormat="1" ht="16" x14ac:dyDescent="0.2">
      <c r="C44" s="15" t="s">
        <v>8</v>
      </c>
    </row>
    <row r="45" spans="1:15" s="1" customFormat="1" x14ac:dyDescent="0.2">
      <c r="A45" s="1" t="s">
        <v>56</v>
      </c>
      <c r="C45" s="12" t="s">
        <v>9</v>
      </c>
      <c r="D45" s="12" t="s">
        <v>15</v>
      </c>
      <c r="E45" s="12" t="s">
        <v>16</v>
      </c>
      <c r="F45" s="12" t="s">
        <v>10</v>
      </c>
      <c r="G45" s="12" t="s">
        <v>11</v>
      </c>
      <c r="H45" s="12" t="s">
        <v>12</v>
      </c>
      <c r="I45" s="12" t="s">
        <v>13</v>
      </c>
      <c r="J45" s="12" t="s">
        <v>14</v>
      </c>
    </row>
    <row r="46" spans="1:15" x14ac:dyDescent="0.2">
      <c r="A46" s="9"/>
      <c r="B46" s="9"/>
      <c r="C46" s="14"/>
      <c r="D46" s="14"/>
      <c r="E46" s="14"/>
      <c r="F46" s="14"/>
      <c r="G46" s="14"/>
      <c r="H46" s="14"/>
      <c r="I46" s="14"/>
      <c r="J46" s="14"/>
      <c r="N46" s="2" t="s">
        <v>103</v>
      </c>
      <c r="O46">
        <f>COUNTIF($C$46:$J$62,"N")</f>
        <v>0</v>
      </c>
    </row>
    <row r="47" spans="1:15" x14ac:dyDescent="0.2">
      <c r="A47" s="9"/>
      <c r="B47" s="9"/>
      <c r="C47" s="14"/>
      <c r="D47" s="14"/>
      <c r="E47" s="14"/>
      <c r="F47" s="14"/>
      <c r="G47" s="14"/>
      <c r="H47" s="14"/>
      <c r="I47" s="14"/>
      <c r="J47" s="14"/>
      <c r="N47" s="2" t="s">
        <v>104</v>
      </c>
      <c r="O47">
        <f>COUNTIF($C$46:$J$62,"B")</f>
        <v>0</v>
      </c>
    </row>
    <row r="48" spans="1:15" x14ac:dyDescent="0.2">
      <c r="A48" s="9"/>
      <c r="B48" s="9"/>
      <c r="C48" s="14"/>
      <c r="D48" s="14"/>
      <c r="E48" s="14"/>
      <c r="F48" s="14"/>
      <c r="G48" s="14"/>
      <c r="H48" s="14"/>
      <c r="I48" s="14"/>
      <c r="J48" s="14"/>
      <c r="N48" s="2" t="s">
        <v>105</v>
      </c>
      <c r="O48">
        <f>COUNTIF($C$46:$J$62,"C")</f>
        <v>0</v>
      </c>
    </row>
    <row r="49" spans="1:15" x14ac:dyDescent="0.2">
      <c r="A49" s="9"/>
      <c r="B49" s="9"/>
      <c r="C49" s="14"/>
      <c r="D49" s="14"/>
      <c r="E49" s="14"/>
      <c r="F49" s="14"/>
      <c r="G49" s="14"/>
      <c r="H49" s="14"/>
      <c r="I49" s="14"/>
      <c r="J49" s="14"/>
      <c r="N49" s="2" t="s">
        <v>51</v>
      </c>
      <c r="O49">
        <f>COUNTIF($C$46:$J$62,"P")</f>
        <v>0</v>
      </c>
    </row>
    <row r="50" spans="1:15" x14ac:dyDescent="0.2">
      <c r="A50" s="9"/>
      <c r="B50" s="9"/>
      <c r="C50" s="14"/>
      <c r="D50" s="14"/>
      <c r="E50" s="14"/>
      <c r="F50" s="14"/>
      <c r="G50" s="14"/>
      <c r="H50" s="14"/>
      <c r="I50" s="14"/>
      <c r="J50" s="14"/>
      <c r="N50" s="2" t="s">
        <v>106</v>
      </c>
      <c r="O50">
        <f>COUNTIF($C$46:$J$62,"E")</f>
        <v>0</v>
      </c>
    </row>
    <row r="51" spans="1:15" x14ac:dyDescent="0.2">
      <c r="A51" s="9"/>
      <c r="B51" s="9"/>
      <c r="C51" s="14"/>
      <c r="D51" s="14"/>
      <c r="E51" s="14"/>
      <c r="F51" s="14"/>
      <c r="G51" s="14"/>
      <c r="H51" s="14"/>
      <c r="I51" s="14"/>
      <c r="J51" s="14"/>
    </row>
    <row r="52" spans="1:15" x14ac:dyDescent="0.2">
      <c r="A52" s="9"/>
      <c r="B52" s="9"/>
      <c r="C52" s="14"/>
      <c r="D52" s="14"/>
      <c r="E52" s="14"/>
      <c r="F52" s="14"/>
      <c r="G52" s="14"/>
      <c r="H52" s="14"/>
      <c r="I52" s="14"/>
      <c r="J52" s="14"/>
    </row>
    <row r="53" spans="1:15" x14ac:dyDescent="0.2">
      <c r="A53" s="9"/>
      <c r="B53" s="9"/>
      <c r="C53" s="14"/>
      <c r="D53" s="14"/>
      <c r="E53" s="14"/>
      <c r="F53" s="14"/>
      <c r="G53" s="14"/>
      <c r="H53" s="14"/>
      <c r="I53" s="14"/>
      <c r="J53" s="14"/>
    </row>
    <row r="54" spans="1:15" x14ac:dyDescent="0.2">
      <c r="A54" s="9"/>
      <c r="B54" s="9"/>
      <c r="C54" s="14"/>
      <c r="D54" s="14"/>
      <c r="E54" s="14"/>
      <c r="F54" s="14"/>
      <c r="G54" s="14"/>
      <c r="H54" s="14"/>
      <c r="I54" s="14"/>
      <c r="J54" s="14"/>
    </row>
    <row r="55" spans="1:15" x14ac:dyDescent="0.2">
      <c r="A55" s="9"/>
      <c r="B55" s="9"/>
      <c r="C55" s="14"/>
      <c r="D55" s="14"/>
      <c r="E55" s="14"/>
      <c r="F55" s="14"/>
      <c r="G55" s="14"/>
      <c r="H55" s="14"/>
      <c r="I55" s="14"/>
      <c r="J55" s="14"/>
    </row>
    <row r="56" spans="1:15" x14ac:dyDescent="0.2">
      <c r="A56" s="9"/>
      <c r="B56" s="9"/>
      <c r="C56" s="14"/>
      <c r="D56" s="14"/>
      <c r="E56" s="14"/>
      <c r="F56" s="14"/>
      <c r="G56" s="14"/>
      <c r="H56" s="14"/>
      <c r="I56" s="14"/>
      <c r="J56" s="14"/>
    </row>
    <row r="57" spans="1:15" x14ac:dyDescent="0.2">
      <c r="A57" s="9"/>
      <c r="B57" s="9"/>
      <c r="C57" s="14"/>
      <c r="D57" s="14"/>
      <c r="E57" s="14"/>
      <c r="F57" s="14"/>
      <c r="G57" s="14"/>
      <c r="H57" s="14"/>
      <c r="I57" s="14"/>
      <c r="J57" s="14"/>
    </row>
    <row r="58" spans="1:15" x14ac:dyDescent="0.2">
      <c r="A58" s="9"/>
      <c r="B58" s="9"/>
      <c r="C58" s="14"/>
      <c r="D58" s="14"/>
      <c r="E58" s="14"/>
      <c r="F58" s="14"/>
      <c r="G58" s="14"/>
      <c r="H58" s="14"/>
      <c r="I58" s="14"/>
      <c r="J58" s="14"/>
    </row>
    <row r="59" spans="1:15" x14ac:dyDescent="0.2">
      <c r="A59" s="9"/>
      <c r="B59" s="9"/>
      <c r="C59" s="14"/>
      <c r="D59" s="14"/>
      <c r="E59" s="14"/>
      <c r="F59" s="14"/>
      <c r="G59" s="14"/>
      <c r="H59" s="14"/>
      <c r="I59" s="14"/>
      <c r="J59" s="14"/>
    </row>
    <row r="60" spans="1:15" x14ac:dyDescent="0.2">
      <c r="A60" s="9"/>
      <c r="B60" s="9"/>
      <c r="C60" s="14"/>
      <c r="D60" s="14"/>
      <c r="E60" s="14"/>
      <c r="F60" s="14"/>
      <c r="G60" s="14"/>
      <c r="H60" s="14"/>
      <c r="I60" s="14"/>
      <c r="J60" s="14"/>
    </row>
    <row r="61" spans="1:15" x14ac:dyDescent="0.2">
      <c r="A61" s="9"/>
      <c r="B61" s="9"/>
      <c r="C61" s="14"/>
      <c r="D61" s="14"/>
      <c r="E61" s="14"/>
      <c r="F61" s="14"/>
      <c r="G61" s="14"/>
      <c r="H61" s="14"/>
      <c r="I61" s="14"/>
      <c r="J61" s="14"/>
    </row>
    <row r="62" spans="1:15" x14ac:dyDescent="0.2">
      <c r="A62" s="9"/>
      <c r="B62" s="9"/>
      <c r="C62" s="14"/>
      <c r="D62" s="14"/>
      <c r="E62" s="14"/>
      <c r="F62" s="14"/>
      <c r="G62" s="14"/>
      <c r="H62" s="14"/>
      <c r="I62" s="14"/>
      <c r="J62" s="14"/>
    </row>
    <row r="64" spans="1:15" s="1" customFormat="1" ht="16" x14ac:dyDescent="0.2">
      <c r="C64" s="15" t="s">
        <v>65</v>
      </c>
    </row>
    <row r="65" spans="1:15" s="1" customFormat="1" x14ac:dyDescent="0.2">
      <c r="A65" s="1" t="s">
        <v>56</v>
      </c>
      <c r="C65" s="12" t="s">
        <v>66</v>
      </c>
      <c r="D65" s="12" t="s">
        <v>67</v>
      </c>
      <c r="E65" s="12" t="s">
        <v>68</v>
      </c>
      <c r="F65" s="12" t="s">
        <v>69</v>
      </c>
      <c r="G65" s="12" t="s">
        <v>70</v>
      </c>
      <c r="H65" s="12" t="s">
        <v>71</v>
      </c>
      <c r="I65" s="12" t="s">
        <v>72</v>
      </c>
      <c r="J65" s="12" t="s">
        <v>73</v>
      </c>
      <c r="K65" s="12" t="s">
        <v>74</v>
      </c>
      <c r="L65" s="12" t="s">
        <v>75</v>
      </c>
      <c r="M65" s="12" t="s">
        <v>76</v>
      </c>
    </row>
    <row r="66" spans="1:15" x14ac:dyDescent="0.2">
      <c r="A66" s="9"/>
      <c r="B66" s="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2" t="s">
        <v>103</v>
      </c>
      <c r="O66">
        <f>COUNTIF($C$66:$M$84,"N")</f>
        <v>0</v>
      </c>
    </row>
    <row r="67" spans="1:15" x14ac:dyDescent="0.2">
      <c r="A67" s="9"/>
      <c r="B67" s="9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" t="s">
        <v>104</v>
      </c>
      <c r="O67">
        <f>COUNTIF($C$66:$M$84,"B")</f>
        <v>0</v>
      </c>
    </row>
    <row r="68" spans="1:15" x14ac:dyDescent="0.2">
      <c r="A68" s="9"/>
      <c r="B68" s="9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2" t="s">
        <v>105</v>
      </c>
      <c r="O68">
        <f>COUNTIF($C$66:$M$84,"C")</f>
        <v>0</v>
      </c>
    </row>
    <row r="69" spans="1:15" x14ac:dyDescent="0.2">
      <c r="A69" s="9"/>
      <c r="B69" s="9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" t="s">
        <v>51</v>
      </c>
      <c r="O69">
        <f>COUNTIF($C$66:$M$84,"P")</f>
        <v>0</v>
      </c>
    </row>
    <row r="70" spans="1:15" x14ac:dyDescent="0.2">
      <c r="A70" s="9"/>
      <c r="B70" s="9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2" t="s">
        <v>106</v>
      </c>
      <c r="O70">
        <f>COUNTIF($C$66:$M$84,"E")</f>
        <v>0</v>
      </c>
    </row>
    <row r="71" spans="1:15" x14ac:dyDescent="0.2">
      <c r="A71" s="9"/>
      <c r="B71" s="9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2"/>
    </row>
    <row r="72" spans="1:15" x14ac:dyDescent="0.2">
      <c r="A72" s="9"/>
      <c r="B72" s="9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2"/>
    </row>
    <row r="73" spans="1:15" x14ac:dyDescent="0.2">
      <c r="A73" s="9"/>
      <c r="B73" s="9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2"/>
    </row>
    <row r="74" spans="1:15" x14ac:dyDescent="0.2">
      <c r="A74" s="9"/>
      <c r="B74" s="9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2"/>
    </row>
    <row r="75" spans="1:15" x14ac:dyDescent="0.2">
      <c r="A75" s="9"/>
      <c r="B75" s="9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"/>
    </row>
    <row r="76" spans="1:15" x14ac:dyDescent="0.2">
      <c r="A76" s="9"/>
      <c r="B76" s="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2"/>
    </row>
    <row r="77" spans="1:15" x14ac:dyDescent="0.2">
      <c r="A77" s="9"/>
      <c r="B77" s="9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2"/>
    </row>
    <row r="78" spans="1:15" x14ac:dyDescent="0.2">
      <c r="A78" s="9"/>
      <c r="B78" s="9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"/>
    </row>
    <row r="79" spans="1:15" x14ac:dyDescent="0.2">
      <c r="A79" s="9"/>
      <c r="B79" s="9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2"/>
    </row>
    <row r="80" spans="1:15" x14ac:dyDescent="0.2">
      <c r="A80" s="9"/>
      <c r="B80" s="9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"/>
    </row>
    <row r="81" spans="1:15" x14ac:dyDescent="0.2">
      <c r="A81" s="9"/>
      <c r="B81" s="9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"/>
    </row>
    <row r="82" spans="1:15" x14ac:dyDescent="0.2">
      <c r="A82" s="9"/>
      <c r="B82" s="9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"/>
    </row>
    <row r="83" spans="1:15" x14ac:dyDescent="0.2">
      <c r="A83" s="9"/>
      <c r="B83" s="9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"/>
    </row>
    <row r="84" spans="1:15" x14ac:dyDescent="0.2">
      <c r="A84" s="9"/>
      <c r="B84" s="9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2"/>
    </row>
    <row r="86" spans="1:15" s="1" customFormat="1" ht="16" x14ac:dyDescent="0.2">
      <c r="C86" s="15" t="s">
        <v>17</v>
      </c>
    </row>
    <row r="87" spans="1:15" s="1" customFormat="1" x14ac:dyDescent="0.2">
      <c r="A87" s="1" t="s">
        <v>56</v>
      </c>
      <c r="C87" s="12" t="s">
        <v>18</v>
      </c>
      <c r="D87" s="12" t="s">
        <v>19</v>
      </c>
      <c r="E87" s="12" t="s">
        <v>20</v>
      </c>
      <c r="F87" s="12" t="s">
        <v>21</v>
      </c>
      <c r="G87" s="12" t="s">
        <v>22</v>
      </c>
    </row>
    <row r="88" spans="1:15" x14ac:dyDescent="0.2">
      <c r="C88" s="14" t="s">
        <v>30</v>
      </c>
      <c r="D88" s="14" t="s">
        <v>30</v>
      </c>
      <c r="E88" s="14"/>
      <c r="F88" s="14"/>
      <c r="G88" s="14"/>
      <c r="N88" s="2" t="s">
        <v>103</v>
      </c>
      <c r="O88">
        <f>COUNTIF($C$88:$G$104,"N")</f>
        <v>2</v>
      </c>
    </row>
    <row r="89" spans="1:15" x14ac:dyDescent="0.2">
      <c r="C89" s="14"/>
      <c r="D89" s="14"/>
      <c r="E89" s="14"/>
      <c r="F89" s="14"/>
      <c r="G89" s="14"/>
      <c r="N89" s="2" t="s">
        <v>104</v>
      </c>
      <c r="O89">
        <f>COUNTIF($C$88:$G$104,"B")</f>
        <v>0</v>
      </c>
    </row>
    <row r="90" spans="1:15" x14ac:dyDescent="0.2">
      <c r="C90" s="14"/>
      <c r="D90" s="14"/>
      <c r="E90" s="14"/>
      <c r="F90" s="14"/>
      <c r="G90" s="14"/>
      <c r="N90" s="2" t="s">
        <v>105</v>
      </c>
      <c r="O90">
        <f>COUNTIF($C$88:$G$104,"C")</f>
        <v>0</v>
      </c>
    </row>
    <row r="91" spans="1:15" x14ac:dyDescent="0.2">
      <c r="C91" s="14"/>
      <c r="D91" s="14"/>
      <c r="E91" s="14"/>
      <c r="F91" s="14"/>
      <c r="G91" s="14"/>
      <c r="N91" s="2" t="s">
        <v>51</v>
      </c>
      <c r="O91">
        <f>COUNTIF($C$88:$G$104,"P")</f>
        <v>0</v>
      </c>
    </row>
    <row r="92" spans="1:15" x14ac:dyDescent="0.2">
      <c r="C92" s="14"/>
      <c r="D92" s="14"/>
      <c r="E92" s="14"/>
      <c r="F92" s="14"/>
      <c r="G92" s="14"/>
      <c r="N92" s="2" t="s">
        <v>106</v>
      </c>
      <c r="O92">
        <f>COUNTIF($C$88:$G$104,"E")</f>
        <v>0</v>
      </c>
    </row>
    <row r="93" spans="1:15" x14ac:dyDescent="0.2">
      <c r="C93" s="14"/>
      <c r="D93" s="14"/>
      <c r="E93" s="14"/>
      <c r="F93" s="14"/>
      <c r="G93" s="14"/>
    </row>
    <row r="94" spans="1:15" x14ac:dyDescent="0.2">
      <c r="C94" s="14"/>
      <c r="D94" s="14"/>
      <c r="E94" s="14"/>
      <c r="F94" s="14"/>
      <c r="G94" s="14"/>
    </row>
    <row r="95" spans="1:15" x14ac:dyDescent="0.2">
      <c r="C95" s="14"/>
      <c r="D95" s="14"/>
      <c r="E95" s="14"/>
      <c r="F95" s="14"/>
      <c r="G95" s="14"/>
    </row>
    <row r="96" spans="1:15" x14ac:dyDescent="0.2">
      <c r="C96" s="14"/>
      <c r="D96" s="14"/>
      <c r="E96" s="14"/>
      <c r="F96" s="14"/>
      <c r="G96" s="14"/>
    </row>
    <row r="97" spans="1:15" x14ac:dyDescent="0.2">
      <c r="C97" s="14"/>
      <c r="D97" s="14"/>
      <c r="E97" s="14"/>
      <c r="F97" s="14"/>
      <c r="G97" s="14"/>
    </row>
    <row r="98" spans="1:15" x14ac:dyDescent="0.2">
      <c r="C98" s="14"/>
      <c r="D98" s="14"/>
      <c r="E98" s="14"/>
      <c r="F98" s="14"/>
      <c r="G98" s="14"/>
    </row>
    <row r="99" spans="1:15" x14ac:dyDescent="0.2">
      <c r="C99" s="14"/>
      <c r="D99" s="14"/>
      <c r="E99" s="14"/>
      <c r="F99" s="14"/>
      <c r="G99" s="14"/>
    </row>
    <row r="100" spans="1:15" x14ac:dyDescent="0.2">
      <c r="C100" s="14"/>
      <c r="D100" s="14"/>
      <c r="E100" s="14"/>
      <c r="F100" s="14"/>
      <c r="G100" s="14"/>
    </row>
    <row r="101" spans="1:15" x14ac:dyDescent="0.2">
      <c r="C101" s="14"/>
      <c r="D101" s="14"/>
      <c r="E101" s="14"/>
      <c r="F101" s="14"/>
      <c r="G101" s="14"/>
    </row>
    <row r="102" spans="1:15" x14ac:dyDescent="0.2">
      <c r="C102" s="14"/>
      <c r="D102" s="14"/>
      <c r="E102" s="14"/>
      <c r="F102" s="14"/>
      <c r="G102" s="14"/>
    </row>
    <row r="103" spans="1:15" x14ac:dyDescent="0.2">
      <c r="C103" s="14"/>
      <c r="D103" s="14"/>
      <c r="E103" s="14"/>
      <c r="F103" s="14"/>
      <c r="G103" s="14"/>
    </row>
    <row r="104" spans="1:15" x14ac:dyDescent="0.2">
      <c r="C104" s="14"/>
      <c r="D104" s="14"/>
      <c r="E104" s="14"/>
      <c r="F104" s="14"/>
      <c r="G104" s="14"/>
    </row>
    <row r="106" spans="1:15" s="1" customFormat="1" ht="16" x14ac:dyDescent="0.2">
      <c r="C106" s="15" t="s">
        <v>214</v>
      </c>
    </row>
    <row r="107" spans="1:15" s="1" customFormat="1" x14ac:dyDescent="0.2">
      <c r="A107" s="1" t="s">
        <v>56</v>
      </c>
      <c r="C107" s="11" t="s">
        <v>77</v>
      </c>
      <c r="D107" s="11" t="s">
        <v>78</v>
      </c>
      <c r="E107" s="11" t="s">
        <v>79</v>
      </c>
      <c r="F107" s="11" t="s">
        <v>80</v>
      </c>
      <c r="G107" s="11" t="s">
        <v>81</v>
      </c>
      <c r="H107" s="11" t="s">
        <v>82</v>
      </c>
    </row>
    <row r="108" spans="1:15" x14ac:dyDescent="0.2">
      <c r="A108" s="9"/>
      <c r="B108" s="9"/>
      <c r="C108" s="10"/>
      <c r="D108" s="10"/>
      <c r="E108" s="10"/>
      <c r="F108" s="10"/>
      <c r="G108" s="10"/>
      <c r="H108" s="10"/>
      <c r="N108" s="2" t="s">
        <v>103</v>
      </c>
      <c r="O108">
        <f>COUNTIF($C$108:$H$123,"N")</f>
        <v>0</v>
      </c>
    </row>
    <row r="109" spans="1:15" x14ac:dyDescent="0.2">
      <c r="A109" s="9"/>
      <c r="B109" s="9"/>
      <c r="C109" s="10"/>
      <c r="D109" s="10"/>
      <c r="E109" s="10"/>
      <c r="F109" s="10"/>
      <c r="G109" s="10"/>
      <c r="H109" s="10"/>
      <c r="N109" s="2" t="s">
        <v>104</v>
      </c>
      <c r="O109">
        <f>COUNTIF($C$108:$H$123,"B")</f>
        <v>0</v>
      </c>
    </row>
    <row r="110" spans="1:15" x14ac:dyDescent="0.2">
      <c r="A110" s="9"/>
      <c r="B110" s="9"/>
      <c r="C110" s="10"/>
      <c r="D110" s="10"/>
      <c r="E110" s="10"/>
      <c r="F110" s="10"/>
      <c r="G110" s="10"/>
      <c r="H110" s="10"/>
      <c r="N110" s="2" t="s">
        <v>105</v>
      </c>
      <c r="O110">
        <f>COUNTIF($C$108:$H$123,"C")</f>
        <v>0</v>
      </c>
    </row>
    <row r="111" spans="1:15" x14ac:dyDescent="0.2">
      <c r="A111" s="9"/>
      <c r="B111" s="9"/>
      <c r="C111" s="10"/>
      <c r="D111" s="10"/>
      <c r="E111" s="10"/>
      <c r="F111" s="10"/>
      <c r="G111" s="10"/>
      <c r="H111" s="10"/>
      <c r="N111" s="2" t="s">
        <v>51</v>
      </c>
      <c r="O111">
        <f>COUNTIF($C$108:$H$123,"P")</f>
        <v>0</v>
      </c>
    </row>
    <row r="112" spans="1:15" x14ac:dyDescent="0.2">
      <c r="A112" s="9"/>
      <c r="B112" s="9"/>
      <c r="C112" s="10"/>
      <c r="D112" s="10"/>
      <c r="E112" s="10"/>
      <c r="F112" s="10"/>
      <c r="G112" s="10"/>
      <c r="H112" s="10"/>
      <c r="N112" s="2" t="s">
        <v>106</v>
      </c>
      <c r="O112">
        <f>COUNTIF($C$108:$H$123,"E")</f>
        <v>0</v>
      </c>
    </row>
    <row r="113" spans="1:15" x14ac:dyDescent="0.2">
      <c r="A113" s="9"/>
      <c r="B113" s="9"/>
      <c r="C113" s="10"/>
      <c r="D113" s="10"/>
      <c r="E113" s="10"/>
      <c r="F113" s="10"/>
      <c r="G113" s="10"/>
      <c r="H113" s="10"/>
    </row>
    <row r="114" spans="1:15" x14ac:dyDescent="0.2">
      <c r="A114" s="9"/>
      <c r="B114" s="9"/>
      <c r="C114" s="10"/>
      <c r="D114" s="10"/>
      <c r="E114" s="10"/>
      <c r="F114" s="10"/>
      <c r="G114" s="10"/>
      <c r="H114" s="10"/>
    </row>
    <row r="115" spans="1:15" x14ac:dyDescent="0.2">
      <c r="A115" s="9"/>
      <c r="B115" s="9"/>
      <c r="C115" s="10"/>
      <c r="D115" s="10"/>
      <c r="E115" s="10"/>
      <c r="F115" s="10"/>
      <c r="G115" s="10"/>
      <c r="H115" s="10"/>
    </row>
    <row r="116" spans="1:15" x14ac:dyDescent="0.2">
      <c r="A116" s="9"/>
      <c r="B116" s="9"/>
      <c r="C116" s="10"/>
      <c r="D116" s="10"/>
      <c r="E116" s="10"/>
      <c r="F116" s="10"/>
      <c r="G116" s="10"/>
      <c r="H116" s="10"/>
    </row>
    <row r="117" spans="1:15" x14ac:dyDescent="0.2">
      <c r="A117" s="9"/>
      <c r="B117" s="9"/>
      <c r="C117" s="10"/>
      <c r="D117" s="10"/>
      <c r="E117" s="10"/>
      <c r="F117" s="10"/>
      <c r="G117" s="10"/>
      <c r="H117" s="10"/>
    </row>
    <row r="118" spans="1:15" x14ac:dyDescent="0.2">
      <c r="A118" s="9"/>
      <c r="B118" s="9"/>
      <c r="C118" s="10"/>
      <c r="D118" s="10"/>
      <c r="E118" s="10"/>
      <c r="F118" s="10"/>
      <c r="G118" s="10"/>
      <c r="H118" s="10"/>
    </row>
    <row r="119" spans="1:15" x14ac:dyDescent="0.2">
      <c r="A119" s="9"/>
      <c r="B119" s="9"/>
      <c r="C119" s="10"/>
      <c r="D119" s="10"/>
      <c r="E119" s="10"/>
      <c r="F119" s="10"/>
      <c r="G119" s="10"/>
      <c r="H119" s="10"/>
    </row>
    <row r="120" spans="1:15" x14ac:dyDescent="0.2">
      <c r="A120" s="9"/>
      <c r="B120" s="9"/>
      <c r="C120" s="10"/>
      <c r="D120" s="10"/>
      <c r="E120" s="10"/>
      <c r="F120" s="10"/>
      <c r="G120" s="10"/>
      <c r="H120" s="10"/>
    </row>
    <row r="121" spans="1:15" x14ac:dyDescent="0.2">
      <c r="A121" s="9"/>
      <c r="B121" s="9"/>
      <c r="C121" s="10"/>
      <c r="D121" s="10"/>
      <c r="E121" s="10"/>
      <c r="F121" s="10"/>
      <c r="G121" s="10"/>
      <c r="H121" s="10"/>
    </row>
    <row r="122" spans="1:15" x14ac:dyDescent="0.2">
      <c r="A122" s="9"/>
      <c r="B122" s="9"/>
      <c r="C122" s="10"/>
      <c r="D122" s="10"/>
      <c r="E122" s="10"/>
      <c r="F122" s="10"/>
      <c r="G122" s="10"/>
      <c r="H122" s="10"/>
    </row>
    <row r="123" spans="1:15" x14ac:dyDescent="0.2">
      <c r="A123" s="9"/>
      <c r="B123" s="9"/>
      <c r="C123" s="10"/>
      <c r="D123" s="10"/>
      <c r="E123" s="10"/>
      <c r="F123" s="10"/>
      <c r="G123" s="10"/>
      <c r="H123" s="10"/>
    </row>
    <row r="125" spans="1:15" s="1" customFormat="1" ht="16" x14ac:dyDescent="0.2">
      <c r="C125" s="15" t="s">
        <v>83</v>
      </c>
    </row>
    <row r="126" spans="1:15" s="1" customFormat="1" x14ac:dyDescent="0.2">
      <c r="A126" s="1" t="s">
        <v>56</v>
      </c>
      <c r="C126" s="12" t="s">
        <v>84</v>
      </c>
      <c r="D126" s="12" t="s">
        <v>85</v>
      </c>
      <c r="E126" s="12" t="s">
        <v>86</v>
      </c>
      <c r="F126" s="12" t="s">
        <v>87</v>
      </c>
      <c r="G126" s="12" t="s">
        <v>88</v>
      </c>
      <c r="H126" s="12"/>
    </row>
    <row r="127" spans="1:15" x14ac:dyDescent="0.2">
      <c r="A127" s="9"/>
      <c r="B127" s="9"/>
      <c r="C127" s="14"/>
      <c r="D127" s="14"/>
      <c r="E127" s="14"/>
      <c r="F127" s="14"/>
      <c r="G127" s="14"/>
      <c r="H127" s="14"/>
      <c r="N127" s="2" t="s">
        <v>103</v>
      </c>
      <c r="O127">
        <f>COUNTIF($C$108:$H$123,"N")</f>
        <v>0</v>
      </c>
    </row>
    <row r="128" spans="1:15" x14ac:dyDescent="0.2">
      <c r="A128" s="9"/>
      <c r="B128" s="9"/>
      <c r="C128" s="14"/>
      <c r="D128" s="14"/>
      <c r="E128" s="14"/>
      <c r="F128" s="14"/>
      <c r="G128" s="14"/>
      <c r="H128" s="14"/>
      <c r="N128" s="2" t="s">
        <v>104</v>
      </c>
      <c r="O128">
        <f>COUNTIF($C$108:$H$123,"B")</f>
        <v>0</v>
      </c>
    </row>
    <row r="129" spans="1:15" x14ac:dyDescent="0.2">
      <c r="A129" s="9"/>
      <c r="B129" s="9"/>
      <c r="C129" s="14"/>
      <c r="D129" s="14"/>
      <c r="E129" s="14"/>
      <c r="F129" s="14"/>
      <c r="G129" s="14"/>
      <c r="H129" s="14"/>
      <c r="N129" s="2" t="s">
        <v>105</v>
      </c>
      <c r="O129">
        <f>COUNTIF($C$108:$H$123,"C")</f>
        <v>0</v>
      </c>
    </row>
    <row r="130" spans="1:15" x14ac:dyDescent="0.2">
      <c r="A130" s="9"/>
      <c r="B130" s="9"/>
      <c r="C130" s="14"/>
      <c r="D130" s="14"/>
      <c r="E130" s="14"/>
      <c r="F130" s="14"/>
      <c r="G130" s="14"/>
      <c r="H130" s="14"/>
      <c r="N130" s="2" t="s">
        <v>51</v>
      </c>
      <c r="O130">
        <f>COUNTIF($C$108:$H$123,"P")</f>
        <v>0</v>
      </c>
    </row>
    <row r="131" spans="1:15" x14ac:dyDescent="0.2">
      <c r="A131" s="9"/>
      <c r="B131" s="9"/>
      <c r="C131" s="14"/>
      <c r="D131" s="14"/>
      <c r="E131" s="14"/>
      <c r="F131" s="14"/>
      <c r="G131" s="14"/>
      <c r="H131" s="14"/>
      <c r="N131" s="2" t="s">
        <v>106</v>
      </c>
      <c r="O131">
        <f>COUNTIF($C$108:$H$123,"E")</f>
        <v>0</v>
      </c>
    </row>
    <row r="132" spans="1:15" x14ac:dyDescent="0.2">
      <c r="A132" s="9"/>
      <c r="B132" s="9"/>
      <c r="C132" s="14"/>
      <c r="D132" s="14"/>
      <c r="E132" s="14"/>
      <c r="F132" s="14"/>
      <c r="G132" s="14"/>
      <c r="H132" s="14"/>
    </row>
    <row r="133" spans="1:15" x14ac:dyDescent="0.2">
      <c r="A133" s="9"/>
      <c r="B133" s="9"/>
      <c r="C133" s="14"/>
      <c r="D133" s="14"/>
      <c r="E133" s="14"/>
      <c r="F133" s="14"/>
      <c r="G133" s="14"/>
      <c r="H133" s="14"/>
    </row>
    <row r="134" spans="1:15" x14ac:dyDescent="0.2">
      <c r="A134" s="9"/>
      <c r="B134" s="9"/>
      <c r="C134" s="14"/>
      <c r="D134" s="14"/>
      <c r="E134" s="14"/>
      <c r="F134" s="14"/>
      <c r="G134" s="14"/>
      <c r="H134" s="14"/>
    </row>
    <row r="135" spans="1:15" x14ac:dyDescent="0.2">
      <c r="A135" s="9"/>
      <c r="B135" s="9"/>
      <c r="C135" s="14"/>
      <c r="D135" s="14"/>
      <c r="E135" s="14"/>
      <c r="F135" s="14"/>
      <c r="G135" s="14"/>
      <c r="H135" s="14"/>
    </row>
    <row r="136" spans="1:15" x14ac:dyDescent="0.2">
      <c r="A136" s="9"/>
      <c r="B136" s="9"/>
      <c r="C136" s="14"/>
      <c r="D136" s="14"/>
      <c r="E136" s="14"/>
      <c r="F136" s="14"/>
      <c r="G136" s="14"/>
      <c r="H136" s="14"/>
    </row>
    <row r="137" spans="1:15" x14ac:dyDescent="0.2">
      <c r="A137" s="9"/>
      <c r="B137" s="9"/>
      <c r="C137" s="14"/>
      <c r="D137" s="14"/>
      <c r="E137" s="14"/>
      <c r="F137" s="14"/>
      <c r="G137" s="14"/>
      <c r="H137" s="14"/>
    </row>
    <row r="138" spans="1:15" x14ac:dyDescent="0.2">
      <c r="A138" s="9"/>
      <c r="B138" s="9"/>
      <c r="C138" s="14"/>
      <c r="D138" s="14"/>
      <c r="E138" s="14"/>
      <c r="F138" s="14"/>
      <c r="G138" s="14"/>
      <c r="H138" s="14"/>
    </row>
    <row r="139" spans="1:15" x14ac:dyDescent="0.2">
      <c r="A139" s="9"/>
      <c r="B139" s="9"/>
      <c r="C139" s="14"/>
      <c r="D139" s="14"/>
      <c r="E139" s="14"/>
      <c r="F139" s="14"/>
      <c r="G139" s="14"/>
      <c r="H139" s="14"/>
    </row>
    <row r="140" spans="1:15" x14ac:dyDescent="0.2">
      <c r="A140" s="9"/>
      <c r="B140" s="9"/>
      <c r="C140" s="14"/>
      <c r="D140" s="14"/>
      <c r="E140" s="14"/>
      <c r="F140" s="14"/>
      <c r="G140" s="14"/>
      <c r="H140" s="14"/>
    </row>
    <row r="141" spans="1:15" x14ac:dyDescent="0.2">
      <c r="A141" s="9"/>
      <c r="B141" s="9"/>
      <c r="C141" s="14"/>
      <c r="D141" s="14"/>
      <c r="E141" s="14"/>
      <c r="F141" s="14"/>
      <c r="G141" s="14"/>
      <c r="H141" s="14"/>
    </row>
    <row r="142" spans="1:15" x14ac:dyDescent="0.2">
      <c r="A142" s="9"/>
      <c r="B142" s="9"/>
      <c r="C142" s="14"/>
      <c r="D142" s="14"/>
      <c r="E142" s="14"/>
      <c r="F142" s="14"/>
      <c r="G142" s="14"/>
      <c r="H142" s="14"/>
    </row>
    <row r="143" spans="1:15" x14ac:dyDescent="0.2">
      <c r="A143" s="9"/>
      <c r="B143" s="9"/>
      <c r="C143" s="14"/>
      <c r="D143" s="14"/>
      <c r="E143" s="14"/>
      <c r="F143" s="14"/>
      <c r="G143" s="14"/>
      <c r="H143" s="14"/>
    </row>
    <row r="144" spans="1:15" x14ac:dyDescent="0.2">
      <c r="A144" s="9"/>
      <c r="B144" s="9"/>
      <c r="C144" s="14"/>
      <c r="D144" s="14"/>
      <c r="E144" s="14"/>
      <c r="F144" s="14"/>
      <c r="G144" s="14"/>
      <c r="H144" s="14"/>
    </row>
    <row r="146" spans="1:15" s="1" customFormat="1" ht="16" x14ac:dyDescent="0.2">
      <c r="C146" s="15" t="s">
        <v>23</v>
      </c>
    </row>
    <row r="147" spans="1:15" s="1" customFormat="1" x14ac:dyDescent="0.2">
      <c r="A147" s="1" t="s">
        <v>56</v>
      </c>
      <c r="C147" s="12" t="s">
        <v>24</v>
      </c>
      <c r="D147" s="12" t="s">
        <v>25</v>
      </c>
      <c r="E147" s="12" t="s">
        <v>26</v>
      </c>
    </row>
    <row r="148" spans="1:15" x14ac:dyDescent="0.2">
      <c r="A148" s="9"/>
      <c r="B148" s="9"/>
      <c r="C148" s="14"/>
      <c r="D148" s="14"/>
      <c r="E148" s="14"/>
      <c r="N148" s="2" t="s">
        <v>103</v>
      </c>
      <c r="O148">
        <f>COUNTIF($C$148:$E$164,"N")</f>
        <v>0</v>
      </c>
    </row>
    <row r="149" spans="1:15" x14ac:dyDescent="0.2">
      <c r="A149" s="9"/>
      <c r="B149" s="9"/>
      <c r="C149" s="14"/>
      <c r="D149" s="14"/>
      <c r="E149" s="14"/>
      <c r="N149" s="2" t="s">
        <v>104</v>
      </c>
      <c r="O149">
        <f>COUNTIF($C$148:$E$164,"B")</f>
        <v>0</v>
      </c>
    </row>
    <row r="150" spans="1:15" x14ac:dyDescent="0.2">
      <c r="A150" s="9"/>
      <c r="B150" s="9"/>
      <c r="C150" s="14"/>
      <c r="D150" s="14"/>
      <c r="E150" s="14"/>
      <c r="N150" s="2" t="s">
        <v>105</v>
      </c>
      <c r="O150">
        <f>COUNTIF($C$148:$E$164,"C")</f>
        <v>0</v>
      </c>
    </row>
    <row r="151" spans="1:15" x14ac:dyDescent="0.2">
      <c r="A151" s="9"/>
      <c r="B151" s="9"/>
      <c r="C151" s="14"/>
      <c r="D151" s="14"/>
      <c r="E151" s="14"/>
      <c r="N151" s="2" t="s">
        <v>51</v>
      </c>
      <c r="O151">
        <f>COUNTIF($C$148:$E$164,"P")</f>
        <v>0</v>
      </c>
    </row>
    <row r="152" spans="1:15" x14ac:dyDescent="0.2">
      <c r="A152" s="9"/>
      <c r="B152" s="9"/>
      <c r="C152" s="14"/>
      <c r="D152" s="14"/>
      <c r="E152" s="14"/>
      <c r="N152" s="2" t="s">
        <v>106</v>
      </c>
      <c r="O152">
        <f>COUNTIF($C$148:$E$164,"E")</f>
        <v>0</v>
      </c>
    </row>
    <row r="153" spans="1:15" x14ac:dyDescent="0.2">
      <c r="A153" s="9"/>
      <c r="B153" s="9"/>
      <c r="C153" s="14"/>
      <c r="D153" s="14"/>
      <c r="E153" s="14"/>
    </row>
    <row r="154" spans="1:15" x14ac:dyDescent="0.2">
      <c r="A154" s="9"/>
      <c r="B154" s="9"/>
      <c r="C154" s="14"/>
      <c r="D154" s="14"/>
      <c r="E154" s="14"/>
    </row>
    <row r="155" spans="1:15" x14ac:dyDescent="0.2">
      <c r="A155" s="9"/>
      <c r="B155" s="9"/>
      <c r="C155" s="14"/>
      <c r="D155" s="14"/>
      <c r="E155" s="14"/>
    </row>
    <row r="156" spans="1:15" x14ac:dyDescent="0.2">
      <c r="A156" s="9"/>
      <c r="B156" s="9"/>
      <c r="C156" s="14"/>
      <c r="D156" s="14"/>
      <c r="E156" s="14"/>
    </row>
    <row r="157" spans="1:15" x14ac:dyDescent="0.2">
      <c r="A157" s="9"/>
      <c r="B157" s="9"/>
      <c r="C157" s="14"/>
      <c r="D157" s="14"/>
      <c r="E157" s="14"/>
    </row>
    <row r="158" spans="1:15" x14ac:dyDescent="0.2">
      <c r="A158" s="9"/>
      <c r="B158" s="9"/>
      <c r="C158" s="14"/>
      <c r="D158" s="14"/>
      <c r="E158" s="14"/>
    </row>
    <row r="159" spans="1:15" x14ac:dyDescent="0.2">
      <c r="A159" s="9"/>
      <c r="B159" s="9"/>
      <c r="C159" s="14"/>
      <c r="D159" s="14"/>
      <c r="E159" s="14"/>
    </row>
    <row r="160" spans="1:15" x14ac:dyDescent="0.2">
      <c r="A160" s="9"/>
      <c r="B160" s="9"/>
      <c r="C160" s="14"/>
      <c r="D160" s="14"/>
      <c r="E160" s="14"/>
    </row>
    <row r="161" spans="1:15" x14ac:dyDescent="0.2">
      <c r="A161" s="9"/>
      <c r="B161" s="9"/>
      <c r="C161" s="14"/>
      <c r="D161" s="14"/>
      <c r="E161" s="14"/>
    </row>
    <row r="162" spans="1:15" x14ac:dyDescent="0.2">
      <c r="A162" s="9"/>
      <c r="B162" s="9"/>
      <c r="C162" s="14"/>
      <c r="D162" s="14"/>
      <c r="E162" s="14"/>
    </row>
    <row r="163" spans="1:15" x14ac:dyDescent="0.2">
      <c r="A163" s="9"/>
      <c r="B163" s="9"/>
      <c r="C163" s="14"/>
      <c r="D163" s="14"/>
      <c r="E163" s="14"/>
    </row>
    <row r="164" spans="1:15" x14ac:dyDescent="0.2">
      <c r="A164" s="9"/>
      <c r="B164" s="9"/>
      <c r="C164" s="14"/>
      <c r="D164" s="14"/>
      <c r="E164" s="14"/>
    </row>
    <row r="166" spans="1:15" s="1" customFormat="1" ht="16" x14ac:dyDescent="0.2">
      <c r="C166" s="15" t="s">
        <v>89</v>
      </c>
    </row>
    <row r="167" spans="1:15" s="1" customFormat="1" x14ac:dyDescent="0.2">
      <c r="A167" s="1" t="s">
        <v>56</v>
      </c>
      <c r="C167" s="12" t="s">
        <v>90</v>
      </c>
      <c r="D167" s="12" t="s">
        <v>91</v>
      </c>
      <c r="E167" s="12" t="s">
        <v>92</v>
      </c>
      <c r="F167" s="12" t="s">
        <v>93</v>
      </c>
    </row>
    <row r="168" spans="1:15" x14ac:dyDescent="0.2">
      <c r="A168" s="9"/>
      <c r="B168" s="9"/>
      <c r="C168" s="14"/>
      <c r="D168" s="14"/>
      <c r="E168" s="14"/>
      <c r="F168" s="14"/>
      <c r="N168" s="2" t="s">
        <v>103</v>
      </c>
      <c r="O168">
        <f>COUNTIF($C$168:$F$182,"N")</f>
        <v>0</v>
      </c>
    </row>
    <row r="169" spans="1:15" x14ac:dyDescent="0.2">
      <c r="A169" s="9"/>
      <c r="B169" s="9"/>
      <c r="C169" s="14"/>
      <c r="D169" s="14"/>
      <c r="E169" s="14"/>
      <c r="F169" s="14"/>
      <c r="N169" s="2" t="s">
        <v>104</v>
      </c>
      <c r="O169">
        <f>COUNTIF($C$168:$F$182,"B")</f>
        <v>0</v>
      </c>
    </row>
    <row r="170" spans="1:15" x14ac:dyDescent="0.2">
      <c r="A170" s="9"/>
      <c r="B170" s="9"/>
      <c r="C170" s="14"/>
      <c r="D170" s="14"/>
      <c r="E170" s="14"/>
      <c r="F170" s="14"/>
      <c r="N170" s="2" t="s">
        <v>105</v>
      </c>
      <c r="O170">
        <f>COUNTIF($C$168:$F$182,"C")</f>
        <v>0</v>
      </c>
    </row>
    <row r="171" spans="1:15" x14ac:dyDescent="0.2">
      <c r="A171" s="9"/>
      <c r="B171" s="9"/>
      <c r="C171" s="14"/>
      <c r="D171" s="14"/>
      <c r="E171" s="14"/>
      <c r="F171" s="14"/>
      <c r="N171" s="2" t="s">
        <v>51</v>
      </c>
      <c r="O171">
        <f>COUNTIF($C$168:$F$182,"P")</f>
        <v>0</v>
      </c>
    </row>
    <row r="172" spans="1:15" x14ac:dyDescent="0.2">
      <c r="A172" s="9"/>
      <c r="B172" s="9"/>
      <c r="C172" s="14"/>
      <c r="D172" s="14"/>
      <c r="E172" s="14"/>
      <c r="F172" s="14"/>
      <c r="N172" s="2" t="s">
        <v>106</v>
      </c>
      <c r="O172">
        <f>COUNTIF($C$168:$F$182,"E")</f>
        <v>0</v>
      </c>
    </row>
    <row r="173" spans="1:15" x14ac:dyDescent="0.2">
      <c r="A173" s="9"/>
      <c r="B173" s="9"/>
      <c r="C173" s="14"/>
      <c r="D173" s="14"/>
      <c r="E173" s="14"/>
      <c r="F173" s="14"/>
      <c r="N173" s="2"/>
    </row>
    <row r="174" spans="1:15" x14ac:dyDescent="0.2">
      <c r="A174" s="9"/>
      <c r="B174" s="9"/>
      <c r="C174" s="14"/>
      <c r="D174" s="14"/>
      <c r="E174" s="14"/>
      <c r="F174" s="14"/>
      <c r="N174" s="2"/>
    </row>
    <row r="175" spans="1:15" x14ac:dyDescent="0.2">
      <c r="A175" s="9"/>
      <c r="B175" s="9"/>
      <c r="C175" s="14"/>
      <c r="D175" s="14"/>
      <c r="E175" s="14"/>
      <c r="F175" s="14"/>
      <c r="N175" s="2"/>
    </row>
    <row r="176" spans="1:15" x14ac:dyDescent="0.2">
      <c r="A176" s="9"/>
      <c r="B176" s="9"/>
      <c r="C176" s="14"/>
      <c r="D176" s="14"/>
      <c r="E176" s="14"/>
      <c r="F176" s="14"/>
      <c r="N176" s="2"/>
    </row>
    <row r="177" spans="1:15" x14ac:dyDescent="0.2">
      <c r="A177" s="9"/>
      <c r="B177" s="9"/>
      <c r="C177" s="14"/>
      <c r="D177" s="14"/>
      <c r="E177" s="14"/>
      <c r="F177" s="14"/>
      <c r="N177" s="2"/>
    </row>
    <row r="178" spans="1:15" x14ac:dyDescent="0.2">
      <c r="A178" s="9"/>
      <c r="B178" s="9"/>
      <c r="C178" s="14"/>
      <c r="D178" s="14"/>
      <c r="E178" s="14"/>
      <c r="F178" s="14"/>
    </row>
    <row r="179" spans="1:15" x14ac:dyDescent="0.2">
      <c r="A179" s="9"/>
      <c r="B179" s="9"/>
      <c r="C179" s="14"/>
      <c r="D179" s="14"/>
      <c r="E179" s="14"/>
      <c r="F179" s="14"/>
    </row>
    <row r="180" spans="1:15" x14ac:dyDescent="0.2">
      <c r="A180" s="9"/>
      <c r="B180" s="9"/>
      <c r="C180" s="14"/>
      <c r="D180" s="14"/>
      <c r="E180" s="14"/>
      <c r="F180" s="14"/>
    </row>
    <row r="181" spans="1:15" x14ac:dyDescent="0.2">
      <c r="A181" s="9"/>
      <c r="B181" s="9"/>
      <c r="C181" s="14"/>
      <c r="D181" s="14"/>
      <c r="E181" s="14"/>
      <c r="F181" s="14"/>
    </row>
    <row r="182" spans="1:15" x14ac:dyDescent="0.2">
      <c r="A182" s="9"/>
      <c r="B182" s="9"/>
      <c r="C182" s="14"/>
      <c r="D182" s="14"/>
      <c r="E182" s="14"/>
      <c r="F182" s="14"/>
    </row>
    <row r="184" spans="1:15" s="1" customFormat="1" ht="16" x14ac:dyDescent="0.2">
      <c r="C184" s="15" t="s">
        <v>94</v>
      </c>
    </row>
    <row r="185" spans="1:15" s="1" customFormat="1" x14ac:dyDescent="0.2">
      <c r="A185" s="1" t="s">
        <v>56</v>
      </c>
      <c r="C185" s="12" t="s">
        <v>95</v>
      </c>
      <c r="D185" s="12" t="s">
        <v>96</v>
      </c>
      <c r="E185" s="12" t="s">
        <v>97</v>
      </c>
      <c r="F185" s="12" t="s">
        <v>98</v>
      </c>
      <c r="G185" s="12" t="s">
        <v>99</v>
      </c>
      <c r="H185" s="12" t="s">
        <v>100</v>
      </c>
    </row>
    <row r="186" spans="1:15" x14ac:dyDescent="0.2">
      <c r="A186" s="9"/>
      <c r="B186" s="9"/>
      <c r="C186" s="14"/>
      <c r="D186" s="14"/>
      <c r="E186" s="14"/>
      <c r="F186" s="14"/>
      <c r="G186" s="14"/>
      <c r="H186" s="14"/>
      <c r="N186" s="2" t="s">
        <v>103</v>
      </c>
      <c r="O186">
        <f>COUNTIF($C$186:$H$201,"N")</f>
        <v>0</v>
      </c>
    </row>
    <row r="187" spans="1:15" x14ac:dyDescent="0.2">
      <c r="A187" s="9"/>
      <c r="B187" s="9"/>
      <c r="C187" s="14"/>
      <c r="D187" s="14"/>
      <c r="E187" s="14"/>
      <c r="F187" s="14"/>
      <c r="G187" s="14"/>
      <c r="H187" s="14"/>
      <c r="N187" s="2" t="s">
        <v>104</v>
      </c>
      <c r="O187">
        <f>COUNTIF($C$186:$H$201,"B")</f>
        <v>0</v>
      </c>
    </row>
    <row r="188" spans="1:15" x14ac:dyDescent="0.2">
      <c r="A188" s="9"/>
      <c r="B188" s="9"/>
      <c r="C188" s="14"/>
      <c r="D188" s="14"/>
      <c r="E188" s="14"/>
      <c r="F188" s="14"/>
      <c r="G188" s="14"/>
      <c r="H188" s="14"/>
      <c r="N188" s="2" t="s">
        <v>105</v>
      </c>
      <c r="O188">
        <f>COUNTIF($C$186:$H$201,"C")</f>
        <v>0</v>
      </c>
    </row>
    <row r="189" spans="1:15" x14ac:dyDescent="0.2">
      <c r="A189" s="9"/>
      <c r="B189" s="9"/>
      <c r="C189" s="14"/>
      <c r="D189" s="14"/>
      <c r="E189" s="14"/>
      <c r="F189" s="14"/>
      <c r="G189" s="14"/>
      <c r="H189" s="14"/>
      <c r="N189" s="2" t="s">
        <v>51</v>
      </c>
      <c r="O189">
        <f>COUNTIF($C$186:$H$201,"P")</f>
        <v>0</v>
      </c>
    </row>
    <row r="190" spans="1:15" x14ac:dyDescent="0.2">
      <c r="A190" s="9"/>
      <c r="B190" s="9"/>
      <c r="C190" s="14"/>
      <c r="D190" s="14"/>
      <c r="E190" s="14"/>
      <c r="F190" s="14"/>
      <c r="G190" s="14"/>
      <c r="H190" s="14"/>
      <c r="N190" s="2" t="s">
        <v>106</v>
      </c>
      <c r="O190">
        <f>COUNTIF($C$186:$H$201,"E")</f>
        <v>0</v>
      </c>
    </row>
    <row r="191" spans="1:15" x14ac:dyDescent="0.2">
      <c r="A191" s="9"/>
      <c r="B191" s="9"/>
      <c r="C191" s="14"/>
      <c r="D191" s="14"/>
      <c r="E191" s="14"/>
      <c r="F191" s="14"/>
      <c r="G191" s="14"/>
      <c r="H191" s="14"/>
    </row>
    <row r="192" spans="1:15" x14ac:dyDescent="0.2">
      <c r="A192" s="9"/>
      <c r="B192" s="9"/>
      <c r="C192" s="14"/>
      <c r="D192" s="14"/>
      <c r="E192" s="14"/>
      <c r="F192" s="14"/>
      <c r="G192" s="14"/>
      <c r="H192" s="14"/>
    </row>
    <row r="193" spans="1:15" x14ac:dyDescent="0.2">
      <c r="A193" s="9"/>
      <c r="B193" s="9"/>
      <c r="C193" s="14"/>
      <c r="D193" s="14"/>
      <c r="E193" s="14"/>
      <c r="F193" s="14"/>
      <c r="G193" s="14"/>
      <c r="H193" s="14"/>
    </row>
    <row r="194" spans="1:15" x14ac:dyDescent="0.2">
      <c r="A194" s="9"/>
      <c r="B194" s="9"/>
      <c r="C194" s="14"/>
      <c r="D194" s="14"/>
      <c r="E194" s="14"/>
      <c r="F194" s="14"/>
      <c r="G194" s="14"/>
      <c r="H194" s="14"/>
    </row>
    <row r="195" spans="1:15" x14ac:dyDescent="0.2">
      <c r="A195" s="9"/>
      <c r="B195" s="9"/>
      <c r="C195" s="14"/>
      <c r="D195" s="14"/>
      <c r="E195" s="14"/>
      <c r="F195" s="14"/>
      <c r="G195" s="14"/>
      <c r="H195" s="14"/>
    </row>
    <row r="196" spans="1:15" x14ac:dyDescent="0.2">
      <c r="A196" s="9"/>
      <c r="B196" s="9"/>
      <c r="C196" s="14"/>
      <c r="D196" s="14"/>
      <c r="E196" s="14"/>
      <c r="F196" s="14"/>
      <c r="G196" s="14"/>
      <c r="H196" s="14"/>
    </row>
    <row r="197" spans="1:15" x14ac:dyDescent="0.2">
      <c r="A197" s="9"/>
      <c r="B197" s="9"/>
      <c r="C197" s="14"/>
      <c r="D197" s="14"/>
      <c r="E197" s="14"/>
      <c r="F197" s="14"/>
      <c r="G197" s="14"/>
      <c r="H197" s="14"/>
    </row>
    <row r="198" spans="1:15" x14ac:dyDescent="0.2">
      <c r="A198" s="9"/>
      <c r="B198" s="9"/>
      <c r="C198" s="14"/>
      <c r="D198" s="14"/>
      <c r="E198" s="14"/>
      <c r="F198" s="14"/>
      <c r="G198" s="14"/>
      <c r="H198" s="14"/>
    </row>
    <row r="199" spans="1:15" x14ac:dyDescent="0.2">
      <c r="A199" s="9"/>
      <c r="B199" s="9"/>
      <c r="C199" s="14"/>
      <c r="D199" s="14"/>
      <c r="E199" s="14"/>
      <c r="F199" s="14"/>
      <c r="G199" s="14"/>
      <c r="H199" s="14"/>
    </row>
    <row r="200" spans="1:15" x14ac:dyDescent="0.2">
      <c r="A200" s="9"/>
      <c r="B200" s="9"/>
      <c r="C200" s="14"/>
      <c r="D200" s="14"/>
      <c r="E200" s="14"/>
      <c r="F200" s="14"/>
      <c r="G200" s="14"/>
      <c r="H200" s="14"/>
    </row>
    <row r="201" spans="1:15" x14ac:dyDescent="0.2">
      <c r="A201" s="9"/>
      <c r="B201" s="9"/>
      <c r="C201" s="14"/>
      <c r="D201" s="14"/>
      <c r="E201" s="14"/>
      <c r="F201" s="14"/>
      <c r="G201" s="14"/>
      <c r="H201" s="14"/>
    </row>
    <row r="203" spans="1:15" s="1" customFormat="1" ht="16" x14ac:dyDescent="0.2">
      <c r="C203" s="15" t="s">
        <v>101</v>
      </c>
    </row>
    <row r="204" spans="1:15" s="1" customFormat="1" x14ac:dyDescent="0.2">
      <c r="A204" s="1" t="s">
        <v>56</v>
      </c>
      <c r="C204" s="11" t="s">
        <v>102</v>
      </c>
    </row>
    <row r="205" spans="1:15" x14ac:dyDescent="0.2">
      <c r="A205" s="9"/>
      <c r="B205" s="9"/>
      <c r="C205" s="10"/>
      <c r="N205" s="2" t="s">
        <v>103</v>
      </c>
      <c r="O205">
        <f>COUNTIF($C$205:$C$215,"N")</f>
        <v>0</v>
      </c>
    </row>
    <row r="206" spans="1:15" x14ac:dyDescent="0.2">
      <c r="A206" s="9"/>
      <c r="B206" s="9"/>
      <c r="C206" s="10"/>
      <c r="N206" s="2" t="s">
        <v>104</v>
      </c>
      <c r="O206">
        <f>COUNTIF($C$205:$H$215,"B")</f>
        <v>0</v>
      </c>
    </row>
    <row r="207" spans="1:15" x14ac:dyDescent="0.2">
      <c r="A207" s="9"/>
      <c r="B207" s="9"/>
      <c r="C207" s="10"/>
      <c r="N207" s="2" t="s">
        <v>105</v>
      </c>
      <c r="O207">
        <f>COUNTIF($C$205:$H$215,"c")</f>
        <v>0</v>
      </c>
    </row>
    <row r="208" spans="1:15" x14ac:dyDescent="0.2">
      <c r="A208" s="9"/>
      <c r="B208" s="9"/>
      <c r="C208" s="10"/>
      <c r="N208" s="2" t="s">
        <v>51</v>
      </c>
      <c r="O208">
        <f>COUNTIF($C$205:$H$215,"P")</f>
        <v>0</v>
      </c>
    </row>
    <row r="209" spans="1:15" x14ac:dyDescent="0.2">
      <c r="A209" s="9"/>
      <c r="B209" s="9"/>
      <c r="C209" s="10"/>
      <c r="N209" s="2" t="s">
        <v>106</v>
      </c>
      <c r="O209">
        <f>COUNTIF($C$205:$H$215,"E")</f>
        <v>0</v>
      </c>
    </row>
    <row r="210" spans="1:15" x14ac:dyDescent="0.2">
      <c r="A210" s="9"/>
      <c r="B210" s="9"/>
      <c r="C210" s="10"/>
    </row>
    <row r="211" spans="1:15" x14ac:dyDescent="0.2">
      <c r="A211" s="9"/>
      <c r="B211" s="9"/>
      <c r="C211" s="10"/>
    </row>
    <row r="212" spans="1:15" x14ac:dyDescent="0.2">
      <c r="A212" s="9"/>
      <c r="B212" s="9"/>
      <c r="C212" s="10"/>
    </row>
    <row r="213" spans="1:15" x14ac:dyDescent="0.2">
      <c r="A213" s="9"/>
      <c r="B213" s="9"/>
      <c r="C213" s="10"/>
    </row>
    <row r="214" spans="1:15" x14ac:dyDescent="0.2">
      <c r="A214" s="9"/>
      <c r="B214" s="9"/>
      <c r="C214" s="10"/>
    </row>
    <row r="215" spans="1:15" x14ac:dyDescent="0.2">
      <c r="A215" s="9"/>
      <c r="B215" s="9"/>
      <c r="C215" s="10"/>
    </row>
  </sheetData>
  <mergeCells count="1">
    <mergeCell ref="N3:O3"/>
  </mergeCells>
  <pageMargins left="0.7" right="0.7" top="0.75" bottom="0.75" header="0.3" footer="0.3"/>
  <pageSetup orientation="portrait" r:id="rId1"/>
  <headerFooter>
    <oddFooter>&amp;CDoc 2.5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nursing pre-assess</vt:lpstr>
      <vt:lpstr>nursing post-assess </vt:lpstr>
      <vt:lpstr>psw pre-assess</vt:lpstr>
      <vt:lpstr>psw post-assess </vt:lpstr>
      <vt:lpstr>'psw post-assess '!Print_Area</vt:lpstr>
      <vt:lpstr>'psw pre-assess'!Print_Area</vt:lpstr>
    </vt:vector>
  </TitlesOfParts>
  <Company>VHA Home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Akil Ade</dc:creator>
  <cp:lastModifiedBy>Marg McAlister</cp:lastModifiedBy>
  <cp:lastPrinted>2023-11-27T23:27:24Z</cp:lastPrinted>
  <dcterms:created xsi:type="dcterms:W3CDTF">2023-11-24T13:28:03Z</dcterms:created>
  <dcterms:modified xsi:type="dcterms:W3CDTF">2023-12-13T21:33:43Z</dcterms:modified>
</cp:coreProperties>
</file>